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1840" windowHeight="124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438" i="1"/>
  <c r="F315" i="1"/>
  <c r="H15" i="1"/>
  <c r="H39" i="1"/>
  <c r="H28" i="1"/>
  <c r="H52" i="1"/>
  <c r="H63" i="1"/>
  <c r="H76" i="1"/>
  <c r="H87" i="1"/>
  <c r="H99" i="1"/>
  <c r="H111" i="1"/>
  <c r="G487" i="1"/>
  <c r="F487" i="1"/>
  <c r="B488" i="1"/>
  <c r="A488" i="1"/>
  <c r="L487" i="1"/>
  <c r="J487" i="1"/>
  <c r="I487" i="1"/>
  <c r="H487" i="1"/>
  <c r="B475" i="1"/>
  <c r="L474" i="1"/>
  <c r="J474" i="1"/>
  <c r="I474" i="1"/>
  <c r="H474" i="1"/>
  <c r="G474" i="1"/>
  <c r="F474" i="1"/>
  <c r="B464" i="1"/>
  <c r="A464" i="1"/>
  <c r="L463" i="1"/>
  <c r="J463" i="1"/>
  <c r="I463" i="1"/>
  <c r="H463" i="1"/>
  <c r="G463" i="1"/>
  <c r="F463" i="1"/>
  <c r="B451" i="1"/>
  <c r="L450" i="1"/>
  <c r="J450" i="1"/>
  <c r="I450" i="1"/>
  <c r="H450" i="1"/>
  <c r="G450" i="1"/>
  <c r="F450" i="1"/>
  <c r="B439" i="1"/>
  <c r="A439" i="1"/>
  <c r="L438" i="1"/>
  <c r="J438" i="1"/>
  <c r="I438" i="1"/>
  <c r="H438" i="1"/>
  <c r="G438" i="1"/>
  <c r="B426" i="1"/>
  <c r="L425" i="1"/>
  <c r="J425" i="1"/>
  <c r="I425" i="1"/>
  <c r="H425" i="1"/>
  <c r="G425" i="1"/>
  <c r="F425" i="1"/>
  <c r="B416" i="1"/>
  <c r="A416" i="1"/>
  <c r="L415" i="1"/>
  <c r="J415" i="1"/>
  <c r="I415" i="1"/>
  <c r="H415" i="1"/>
  <c r="G415" i="1"/>
  <c r="F415" i="1"/>
  <c r="B403" i="1"/>
  <c r="L402" i="1"/>
  <c r="J402" i="1"/>
  <c r="I402" i="1"/>
  <c r="H402" i="1"/>
  <c r="G402" i="1"/>
  <c r="F402" i="1"/>
  <c r="B391" i="1"/>
  <c r="A391" i="1"/>
  <c r="L390" i="1"/>
  <c r="J390" i="1"/>
  <c r="I390" i="1"/>
  <c r="H390" i="1"/>
  <c r="G390" i="1"/>
  <c r="F390" i="1"/>
  <c r="B378" i="1"/>
  <c r="L377" i="1"/>
  <c r="J377" i="1"/>
  <c r="I377" i="1"/>
  <c r="H377" i="1"/>
  <c r="G377" i="1"/>
  <c r="F377" i="1"/>
  <c r="J253" i="1"/>
  <c r="G253" i="1"/>
  <c r="F253" i="1"/>
  <c r="B366" i="1"/>
  <c r="A366" i="1"/>
  <c r="L365" i="1"/>
  <c r="J365" i="1"/>
  <c r="I365" i="1"/>
  <c r="H365" i="1"/>
  <c r="G365" i="1"/>
  <c r="F365" i="1"/>
  <c r="B353" i="1"/>
  <c r="L352" i="1"/>
  <c r="J352" i="1"/>
  <c r="I352" i="1"/>
  <c r="H352" i="1"/>
  <c r="G352" i="1"/>
  <c r="F352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7" i="1"/>
  <c r="A267" i="1"/>
  <c r="L266" i="1"/>
  <c r="J266" i="1"/>
  <c r="I266" i="1"/>
  <c r="H266" i="1"/>
  <c r="G266" i="1"/>
  <c r="F266" i="1"/>
  <c r="B254" i="1"/>
  <c r="A254" i="1"/>
  <c r="L253" i="1"/>
  <c r="L267" i="1" s="1"/>
  <c r="I253" i="1"/>
  <c r="H253" i="1"/>
  <c r="G292" i="1" l="1"/>
  <c r="H488" i="1"/>
  <c r="J488" i="1"/>
  <c r="F316" i="1"/>
  <c r="G464" i="1"/>
  <c r="L292" i="1"/>
  <c r="I464" i="1"/>
  <c r="H439" i="1"/>
  <c r="L464" i="1"/>
  <c r="J439" i="1"/>
  <c r="G267" i="1"/>
  <c r="H267" i="1"/>
  <c r="I292" i="1"/>
  <c r="J316" i="1"/>
  <c r="F439" i="1"/>
  <c r="F391" i="1"/>
  <c r="H391" i="1"/>
  <c r="J391" i="1"/>
  <c r="G416" i="1"/>
  <c r="I416" i="1"/>
  <c r="L416" i="1"/>
  <c r="G488" i="1"/>
  <c r="F267" i="1"/>
  <c r="F366" i="1"/>
  <c r="H366" i="1"/>
  <c r="J366" i="1"/>
  <c r="L341" i="1"/>
  <c r="G341" i="1"/>
  <c r="I341" i="1"/>
  <c r="H316" i="1"/>
  <c r="J267" i="1"/>
  <c r="I267" i="1"/>
  <c r="F416" i="1"/>
  <c r="H416" i="1"/>
  <c r="J416" i="1"/>
  <c r="I488" i="1"/>
  <c r="L488" i="1"/>
  <c r="G439" i="1"/>
  <c r="I439" i="1"/>
  <c r="L439" i="1"/>
  <c r="F464" i="1"/>
  <c r="H464" i="1"/>
  <c r="J464" i="1"/>
  <c r="F488" i="1"/>
  <c r="F292" i="1"/>
  <c r="H292" i="1"/>
  <c r="J292" i="1"/>
  <c r="G316" i="1"/>
  <c r="I316" i="1"/>
  <c r="L316" i="1"/>
  <c r="F341" i="1"/>
  <c r="H341" i="1"/>
  <c r="J341" i="1"/>
  <c r="G366" i="1"/>
  <c r="I366" i="1"/>
  <c r="L366" i="1"/>
  <c r="G391" i="1"/>
  <c r="I391" i="1"/>
  <c r="L391" i="1"/>
  <c r="B243" i="1"/>
  <c r="A243" i="1"/>
  <c r="L242" i="1"/>
  <c r="J242" i="1"/>
  <c r="I242" i="1"/>
  <c r="H242" i="1"/>
  <c r="G242" i="1"/>
  <c r="F242" i="1"/>
  <c r="B231" i="1"/>
  <c r="A231" i="1"/>
  <c r="L230" i="1"/>
  <c r="J230" i="1"/>
  <c r="I230" i="1"/>
  <c r="I243" i="1" s="1"/>
  <c r="H230" i="1"/>
  <c r="G230" i="1"/>
  <c r="F230" i="1"/>
  <c r="F243" i="1" s="1"/>
  <c r="B220" i="1"/>
  <c r="A220" i="1"/>
  <c r="L219" i="1"/>
  <c r="J219" i="1"/>
  <c r="I219" i="1"/>
  <c r="H219" i="1"/>
  <c r="G219" i="1"/>
  <c r="F219" i="1"/>
  <c r="B207" i="1"/>
  <c r="A207" i="1"/>
  <c r="L206" i="1"/>
  <c r="J206" i="1"/>
  <c r="I206" i="1"/>
  <c r="H206" i="1"/>
  <c r="H220" i="1" s="1"/>
  <c r="G206" i="1"/>
  <c r="F206" i="1"/>
  <c r="B196" i="1"/>
  <c r="A196" i="1"/>
  <c r="L195" i="1"/>
  <c r="J195" i="1"/>
  <c r="I195" i="1"/>
  <c r="H195" i="1"/>
  <c r="G195" i="1"/>
  <c r="F195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A160" i="1"/>
  <c r="L159" i="1"/>
  <c r="J159" i="1"/>
  <c r="I159" i="1"/>
  <c r="H159" i="1"/>
  <c r="G159" i="1"/>
  <c r="F159" i="1"/>
  <c r="B148" i="1"/>
  <c r="A148" i="1"/>
  <c r="L147" i="1"/>
  <c r="J147" i="1"/>
  <c r="I147" i="1"/>
  <c r="H147" i="1"/>
  <c r="G147" i="1"/>
  <c r="F147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43" i="1" l="1"/>
  <c r="L125" i="1"/>
  <c r="L220" i="1"/>
  <c r="L148" i="1"/>
  <c r="L196" i="1"/>
  <c r="L173" i="1"/>
  <c r="J243" i="1"/>
  <c r="G243" i="1"/>
  <c r="J220" i="1"/>
  <c r="I220" i="1"/>
  <c r="J173" i="1"/>
  <c r="I173" i="1"/>
  <c r="I148" i="1"/>
  <c r="J148" i="1"/>
  <c r="G220" i="1"/>
  <c r="G173" i="1"/>
  <c r="F53" i="1"/>
  <c r="F173" i="1"/>
  <c r="G148" i="1"/>
  <c r="G125" i="1"/>
  <c r="G196" i="1"/>
  <c r="H196" i="1"/>
  <c r="I196" i="1"/>
  <c r="F196" i="1"/>
  <c r="H148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8" i="1"/>
  <c r="H173" i="1"/>
  <c r="J196" i="1"/>
  <c r="F220" i="1"/>
  <c r="H243" i="1"/>
  <c r="F489" i="1" l="1"/>
  <c r="G489" i="1"/>
  <c r="I489" i="1"/>
  <c r="L489" i="1"/>
  <c r="J489" i="1"/>
  <c r="H489" i="1"/>
</calcChain>
</file>

<file path=xl/sharedStrings.xml><?xml version="1.0" encoding="utf-8"?>
<sst xmlns="http://schemas.openxmlformats.org/spreadsheetml/2006/main" count="757" uniqueCount="190">
  <si>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</si>
  <si>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</si>
  <si>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</si>
  <si>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</si>
  <si>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</si>
  <si>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</si>
  <si>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</si>
  <si>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</si>
  <si>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</si>
  <si>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</si>
  <si>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</si>
  <si>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</si>
  <si>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</si>
  <si>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</si>
  <si>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</si>
  <si>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</si>
  <si>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</si>
  <si>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</si>
  <si>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</si>
  <si>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</si>
  <si>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</si>
  <si>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</si>
  <si>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</si>
  <si>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</si>
  <si>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</si>
  <si>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</si>
  <si>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</si>
  <si>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</si>
  <si>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</si>
  <si>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</si>
  <si>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</si>
  <si>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</si>
  <si>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</si>
  <si>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</si>
  <si>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</si>
  <si>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</si>
  <si>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</si>
  <si>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</si>
  <si>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</si>
  <si>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</si>
  <si>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379/м/ссж</t>
  </si>
  <si>
    <t>Салат из моркови с кукурузой</t>
  </si>
  <si>
    <t>Салат из свежей капусты с кукурузой и морковью</t>
  </si>
  <si>
    <t>Салат овощной с яблоками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</si>
  <si>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</si>
  <si>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</si>
  <si>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</si>
  <si>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</si>
  <si>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>Гуляш из курицы</t>
  </si>
  <si>
    <t>1721</t>
  </si>
  <si>
    <t>Кофейный напиток с молоком</t>
  </si>
  <si>
    <t>1713</t>
  </si>
  <si>
    <t>Хлеб пшеничный</t>
  </si>
  <si>
    <t>Директор</t>
  </si>
  <si>
    <t xml:space="preserve">Фрукты свежие по сезону </t>
  </si>
  <si>
    <t>Бутерброд с маслом и сыром</t>
  </si>
  <si>
    <t>-/-</t>
  </si>
  <si>
    <t>Суп с рисом и томатом на бульоне</t>
  </si>
  <si>
    <t xml:space="preserve">Биточек мясной запеченный в соусе </t>
  </si>
  <si>
    <t>Макароны отварные с маслом</t>
  </si>
  <si>
    <t>Кисель фруктово-ягодный</t>
  </si>
  <si>
    <t xml:space="preserve">Хлеб ржано-пшеничный </t>
  </si>
  <si>
    <t xml:space="preserve">Хлеб пшеничный </t>
  </si>
  <si>
    <t xml:space="preserve">1824 </t>
  </si>
  <si>
    <t>1275</t>
  </si>
  <si>
    <t xml:space="preserve">1183 </t>
  </si>
  <si>
    <t xml:space="preserve">1669 </t>
  </si>
  <si>
    <t xml:space="preserve">1670 </t>
  </si>
  <si>
    <t>Каша овсяная молочная с маслом</t>
  </si>
  <si>
    <t xml:space="preserve">Чай заварной с сахаром и лимоном 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</si>
  <si>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</si>
  <si>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</si>
  <si>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</si>
  <si>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>Напиток из шиповника</t>
  </si>
  <si>
    <t>Хлеб ржано-пшеничный</t>
  </si>
  <si>
    <t xml:space="preserve">1819 </t>
  </si>
  <si>
    <t xml:space="preserve">1439 </t>
  </si>
  <si>
    <t>1255</t>
  </si>
  <si>
    <t xml:space="preserve">1680 </t>
  </si>
  <si>
    <t xml:space="preserve"> 656</t>
  </si>
  <si>
    <t xml:space="preserve">Омлет с сыром </t>
  </si>
  <si>
    <t xml:space="preserve">Кофейный напиток с молоком </t>
  </si>
  <si>
    <t>Фрукты свежие по сезону</t>
  </si>
  <si>
    <t xml:space="preserve">1425 </t>
  </si>
  <si>
    <t>653</t>
  </si>
  <si>
    <t>Суп картофельный с вермишелью на бульоне</t>
  </si>
  <si>
    <t xml:space="preserve">Котлета рыбная запеченная в белом соусе </t>
  </si>
  <si>
    <t xml:space="preserve">Сок фруктовый разливной в ассортименте </t>
  </si>
  <si>
    <t xml:space="preserve">Картофельное пюре с маслом </t>
  </si>
  <si>
    <t>1422</t>
  </si>
  <si>
    <t>1587</t>
  </si>
  <si>
    <t>1766</t>
  </si>
  <si>
    <t xml:space="preserve">116 </t>
  </si>
  <si>
    <t xml:space="preserve">1720 </t>
  </si>
  <si>
    <t>Каша манная молочная с маслом</t>
  </si>
  <si>
    <t>Яйцо вареное</t>
  </si>
  <si>
    <t>Чай заварной с сахаром</t>
  </si>
  <si>
    <t>1727</t>
  </si>
  <si>
    <t xml:space="preserve">1273 </t>
  </si>
  <si>
    <t xml:space="preserve">11 </t>
  </si>
  <si>
    <t xml:space="preserve">1675 </t>
  </si>
  <si>
    <t>Щи из свежей капусты с картофелем и сметаной на бульоне</t>
  </si>
  <si>
    <t>Плов с курицей</t>
  </si>
  <si>
    <t>Компот из ягод з/м</t>
  </si>
  <si>
    <t>462</t>
  </si>
  <si>
    <t xml:space="preserve">1442 </t>
  </si>
  <si>
    <t>1443</t>
  </si>
  <si>
    <t xml:space="preserve">1658 </t>
  </si>
  <si>
    <t>Запеканка из творога с кисельным ягодным соусом</t>
  </si>
  <si>
    <t xml:space="preserve">1755 </t>
  </si>
  <si>
    <t xml:space="preserve">404 </t>
  </si>
  <si>
    <t>Салат из свежей капусты с морковью</t>
  </si>
  <si>
    <t xml:space="preserve">Суп гороховый на бульоне </t>
  </si>
  <si>
    <t>Тефтеля мясная в соусе</t>
  </si>
  <si>
    <t>Картофельное пюре с маслом</t>
  </si>
  <si>
    <t>Компот из яблок</t>
  </si>
  <si>
    <t xml:space="preserve">1672 </t>
  </si>
  <si>
    <t xml:space="preserve">1764 </t>
  </si>
  <si>
    <t xml:space="preserve">134 </t>
  </si>
  <si>
    <t xml:space="preserve">1690 </t>
  </si>
  <si>
    <t xml:space="preserve">1694 </t>
  </si>
  <si>
    <t>Салат из моркови с маслом</t>
  </si>
  <si>
    <t xml:space="preserve">Суп картофельный с рисом на бульоне </t>
  </si>
  <si>
    <t>Рагу овощное с мясом</t>
  </si>
  <si>
    <t xml:space="preserve">1801 </t>
  </si>
  <si>
    <t xml:space="preserve">1441 </t>
  </si>
  <si>
    <t>1731</t>
  </si>
  <si>
    <t>Каша пшенная молочная с маслом</t>
  </si>
  <si>
    <t xml:space="preserve">1676 </t>
  </si>
  <si>
    <t xml:space="preserve">Яйцо вареное </t>
  </si>
  <si>
    <t xml:space="preserve">Бутерброд с маслом и сыром </t>
  </si>
  <si>
    <t>Чай заварной с сахаром и лимоном</t>
  </si>
  <si>
    <t xml:space="preserve">Салат овощной с яблоками </t>
  </si>
  <si>
    <t>Рассольник Ленинградский со сметаной на бульоне</t>
  </si>
  <si>
    <t>Макаронник с курицей</t>
  </si>
  <si>
    <t xml:space="preserve">1438 </t>
  </si>
  <si>
    <t xml:space="preserve">1509 </t>
  </si>
  <si>
    <t xml:space="preserve">Омлет с сыром, подгарнировка из моркови </t>
  </si>
  <si>
    <t xml:space="preserve">Салат из свеклы с маслом </t>
  </si>
  <si>
    <t>Жаркое по-домашнему с курицей</t>
  </si>
  <si>
    <t xml:space="preserve">1682 </t>
  </si>
  <si>
    <t xml:space="preserve">1702 </t>
  </si>
  <si>
    <t>Салат Овощной с картофелем</t>
  </si>
  <si>
    <t xml:space="preserve">Суп с рисом и томатом на бульоне </t>
  </si>
  <si>
    <t>Каша гречневая с курицей</t>
  </si>
  <si>
    <t xml:space="preserve">Компот из ягод з/м </t>
  </si>
  <si>
    <t>353</t>
  </si>
  <si>
    <t xml:space="preserve">1115 </t>
  </si>
  <si>
    <t>1717</t>
  </si>
  <si>
    <t xml:space="preserve">Салат из свежей капусты с морковью </t>
  </si>
  <si>
    <t>Суп картофельный с рыбой</t>
  </si>
  <si>
    <t>342</t>
  </si>
  <si>
    <t xml:space="preserve">1716 </t>
  </si>
  <si>
    <t>Суп гороховый на бульоне</t>
  </si>
  <si>
    <t>Фрикаделька куриная в соусе</t>
  </si>
  <si>
    <t xml:space="preserve">Кисель фруктово-ягодный </t>
  </si>
  <si>
    <t>664</t>
  </si>
  <si>
    <t xml:space="preserve">1736 </t>
  </si>
  <si>
    <t xml:space="preserve">Каша рисовая вязкая  молочная с маслом </t>
  </si>
  <si>
    <t xml:space="preserve">Мясо курицы тушеное в соусе </t>
  </si>
  <si>
    <t>Каша гречневая с маслом</t>
  </si>
  <si>
    <t>Омлет с кукурузой</t>
  </si>
  <si>
    <t>17</t>
  </si>
  <si>
    <t xml:space="preserve">Свекольник со сметаной на бульоне </t>
  </si>
  <si>
    <t>Бефстроганов из курицы</t>
  </si>
  <si>
    <t>Рис отварной с маслом</t>
  </si>
  <si>
    <t xml:space="preserve">1440 </t>
  </si>
  <si>
    <t xml:space="preserve">1283 </t>
  </si>
  <si>
    <t xml:space="preserve">1700 </t>
  </si>
  <si>
    <t xml:space="preserve">Винегрет овощной </t>
  </si>
  <si>
    <t>Суп с клецками на бульоне</t>
  </si>
  <si>
    <t xml:space="preserve">Компот из яблок </t>
  </si>
  <si>
    <t xml:space="preserve">1818 </t>
  </si>
  <si>
    <t xml:space="preserve">Каша овсяная молочная с маслом </t>
  </si>
  <si>
    <t xml:space="preserve">Гуляш из курицы </t>
  </si>
  <si>
    <t>665</t>
  </si>
  <si>
    <t>Тефтеля куриная в соусе</t>
  </si>
  <si>
    <t xml:space="preserve">1763 </t>
  </si>
  <si>
    <t xml:space="preserve">Салат из квашеной капусты со свеклой </t>
  </si>
  <si>
    <t xml:space="preserve">Рассольник Ленинградский со сметаной на бульоне </t>
  </si>
  <si>
    <t xml:space="preserve">Котлета мясная запеченная в соусе </t>
  </si>
  <si>
    <t xml:space="preserve">Макароны отварные с маслом </t>
  </si>
  <si>
    <t xml:space="preserve">1772 </t>
  </si>
  <si>
    <t xml:space="preserve">Запеканка из творога с кисельным ягодным соусом </t>
  </si>
  <si>
    <t>Салат из свеклы с маслом</t>
  </si>
  <si>
    <t>Жаркое по-домашнему с мясом</t>
  </si>
  <si>
    <t xml:space="preserve">1728 </t>
  </si>
  <si>
    <t>Озерская  средняя школа им.Д.Тарасова</t>
  </si>
  <si>
    <t>Гревцова С.В.</t>
  </si>
  <si>
    <t>Каша рисовая вязкая 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</si>
</sst>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" xfId="8" applyNumberFormat="1" applyFont="1" applyFill="1" applyBorder="1" applyAlignment="1">
      <alignment horizontal="center" vertical="center"/>
    </xf>
    <xf numFmtId="0" fontId="17" fillId="4" borderId="2" xfId="8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8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2" fontId="1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7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2" xfId="9" applyNumberFormat="1" applyFont="1" applyFill="1" applyBorder="1" applyAlignment="1">
      <alignment horizontal="center" vertical="center"/>
    </xf>
    <xf numFmtId="2" fontId="5" fillId="4" borderId="2" xfId="1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zoomScale="107" zoomScaleNormal="10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187</v>
      </c>
      <c r="D1" s="95"/>
      <c r="E1" s="95"/>
      <c r="F1" s="12" t="s">
        <v>16</v>
      </c>
      <c r="G1" s="2" t="s">
        <v>17</v>
      </c>
      <c r="H1" s="96" t="s">
        <v>53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188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189</v>
      </c>
      <c r="F6" s="40">
        <v>150</v>
      </c>
      <c r="G6" s="75">
        <v>3.5550000000000002</v>
      </c>
      <c r="H6" s="75">
        <v>5.0810000000000004</v>
      </c>
      <c r="I6" s="75">
        <v>24.359000000000002</v>
      </c>
      <c r="J6" s="75">
        <v>157.38800000000001</v>
      </c>
      <c r="K6" s="44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75"/>
      <c r="H7" s="75"/>
      <c r="I7" s="75"/>
      <c r="J7" s="75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75">
        <v>1.8140000000000001</v>
      </c>
      <c r="H8" s="75">
        <v>1.512</v>
      </c>
      <c r="I8" s="75">
        <v>19.529</v>
      </c>
      <c r="J8" s="75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20</v>
      </c>
      <c r="G9" s="75">
        <v>1.2</v>
      </c>
      <c r="H9" s="75">
        <v>0.2</v>
      </c>
      <c r="I9" s="75">
        <v>10.4</v>
      </c>
      <c r="J9" s="75">
        <v>48.2</v>
      </c>
      <c r="K9" s="44" t="s">
        <v>56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100</v>
      </c>
      <c r="G10" s="75">
        <v>0.65</v>
      </c>
      <c r="H10" s="75">
        <v>0.1</v>
      </c>
      <c r="I10" s="75">
        <v>8.9499999999999993</v>
      </c>
      <c r="J10" s="75">
        <v>39.299999999999997</v>
      </c>
      <c r="K10" s="44" t="s">
        <v>56</v>
      </c>
      <c r="L10" s="43"/>
    </row>
    <row r="11" spans="1:12" ht="15" x14ac:dyDescent="0.25">
      <c r="A11" s="23"/>
      <c r="B11" s="15"/>
      <c r="C11" s="11"/>
      <c r="D11" s="7"/>
      <c r="E11" s="42" t="s">
        <v>55</v>
      </c>
      <c r="F11" s="43">
        <v>55</v>
      </c>
      <c r="G11" s="75">
        <v>7.21</v>
      </c>
      <c r="H11" s="75">
        <v>8.9649999999999999</v>
      </c>
      <c r="I11" s="75">
        <v>15.67</v>
      </c>
      <c r="J11" s="75">
        <v>172.20500000000001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75"/>
      <c r="H12" s="75"/>
      <c r="I12" s="75"/>
      <c r="J12" s="75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75"/>
      <c r="H13" s="75"/>
      <c r="I13" s="75"/>
      <c r="J13" s="75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75"/>
      <c r="H14" s="75"/>
      <c r="I14" s="75"/>
      <c r="J14" s="75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77">
        <f t="shared" ref="G15:J15" si="0">SUM(G6:G14)</f>
        <v>14.429</v>
      </c>
      <c r="H15" s="77">
        <f t="shared" si="0"/>
        <v>15.858000000000001</v>
      </c>
      <c r="I15" s="77">
        <f t="shared" si="0"/>
        <v>78.908000000000001</v>
      </c>
      <c r="J15" s="77">
        <f t="shared" si="0"/>
        <v>516.06900000000007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75">
        <v>0.80200000000000005</v>
      </c>
      <c r="H16" s="75">
        <v>2.4409999999999998</v>
      </c>
      <c r="I16" s="75">
        <v>4.5170000000000003</v>
      </c>
      <c r="J16" s="75">
        <v>43.241</v>
      </c>
      <c r="K16" s="44" t="s">
        <v>63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57</v>
      </c>
      <c r="F17" s="43">
        <v>200</v>
      </c>
      <c r="G17" s="75">
        <v>4.4320000000000004</v>
      </c>
      <c r="H17" s="75">
        <v>6.4880000000000004</v>
      </c>
      <c r="I17" s="75">
        <v>17.398</v>
      </c>
      <c r="J17" s="75">
        <v>145.71100000000001</v>
      </c>
      <c r="K17" s="44" t="s">
        <v>64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58</v>
      </c>
      <c r="F18" s="43">
        <v>90</v>
      </c>
      <c r="G18" s="75">
        <v>10.906000000000001</v>
      </c>
      <c r="H18" s="75">
        <v>15.222</v>
      </c>
      <c r="I18" s="75">
        <v>13.458</v>
      </c>
      <c r="J18" s="75">
        <v>234.458</v>
      </c>
      <c r="K18" s="44" t="s">
        <v>65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59</v>
      </c>
      <c r="F19" s="43">
        <v>150</v>
      </c>
      <c r="G19" s="75">
        <v>6.9009999999999998</v>
      </c>
      <c r="H19" s="75">
        <v>4.5309999999999997</v>
      </c>
      <c r="I19" s="75">
        <v>45.970999999999997</v>
      </c>
      <c r="J19" s="75">
        <v>252.26300000000001</v>
      </c>
      <c r="K19" s="44" t="s">
        <v>66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60</v>
      </c>
      <c r="F20" s="43">
        <v>180</v>
      </c>
      <c r="G20" s="75">
        <v>6.5000000000000002E-2</v>
      </c>
      <c r="H20" s="75"/>
      <c r="I20" s="75">
        <v>28.547999999999998</v>
      </c>
      <c r="J20" s="75">
        <v>114.45099999999999</v>
      </c>
      <c r="K20" s="44" t="s">
        <v>67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62</v>
      </c>
      <c r="F21" s="43">
        <v>20</v>
      </c>
      <c r="G21" s="75">
        <v>1.2</v>
      </c>
      <c r="H21" s="75">
        <v>0.2</v>
      </c>
      <c r="I21" s="75">
        <v>10.4</v>
      </c>
      <c r="J21" s="75">
        <v>48.2</v>
      </c>
      <c r="K21" s="44" t="s">
        <v>56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61</v>
      </c>
      <c r="F22" s="43">
        <v>20</v>
      </c>
      <c r="G22" s="75">
        <v>1.2</v>
      </c>
      <c r="H22" s="75">
        <v>0.2</v>
      </c>
      <c r="I22" s="75">
        <v>10.4</v>
      </c>
      <c r="J22" s="75">
        <v>48.2</v>
      </c>
      <c r="K22" s="44" t="s">
        <v>56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75"/>
      <c r="H23" s="75"/>
      <c r="I23" s="75"/>
      <c r="J23" s="75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75"/>
      <c r="H24" s="75"/>
      <c r="I24" s="75"/>
      <c r="J24" s="75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75"/>
      <c r="H25" s="75"/>
      <c r="I25" s="75"/>
      <c r="J25" s="75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75"/>
      <c r="H26" s="75"/>
      <c r="I26" s="75"/>
      <c r="J26" s="75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75"/>
      <c r="H27" s="75"/>
      <c r="I27" s="75"/>
      <c r="J27" s="75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77">
        <f t="shared" ref="G28:J28" si="2">SUM(G16:G27)</f>
        <v>25.506</v>
      </c>
      <c r="H28" s="77">
        <f t="shared" si="2"/>
        <v>29.081999999999997</v>
      </c>
      <c r="I28" s="77">
        <f t="shared" si="2"/>
        <v>130.69200000000001</v>
      </c>
      <c r="J28" s="77">
        <f t="shared" si="2"/>
        <v>886.52400000000011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92" t="s">
        <v>4</v>
      </c>
      <c r="D29" s="93"/>
      <c r="E29" s="31"/>
      <c r="F29" s="32">
        <f>F15+F28</f>
        <v>1245</v>
      </c>
      <c r="G29" s="84">
        <f t="shared" ref="G29:J29" si="4">G15+G28</f>
        <v>39.935000000000002</v>
      </c>
      <c r="H29" s="84">
        <f t="shared" si="4"/>
        <v>44.94</v>
      </c>
      <c r="I29" s="84">
        <f t="shared" si="4"/>
        <v>209.60000000000002</v>
      </c>
      <c r="J29" s="84">
        <f t="shared" si="4"/>
        <v>1402.5930000000003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68</v>
      </c>
      <c r="F30" s="40">
        <v>200</v>
      </c>
      <c r="G30" s="74">
        <v>6.51</v>
      </c>
      <c r="H30" s="74">
        <v>8.2750000000000004</v>
      </c>
      <c r="I30" s="74">
        <v>28.879000000000001</v>
      </c>
      <c r="J30" s="74">
        <v>216.03100000000001</v>
      </c>
      <c r="K30" s="41">
        <v>1694</v>
      </c>
      <c r="L30" s="40"/>
    </row>
    <row r="31" spans="1:12" ht="15" x14ac:dyDescent="0.25">
      <c r="A31" s="14"/>
      <c r="B31" s="15"/>
      <c r="C31" s="11"/>
      <c r="D31" s="6" t="s">
        <v>26</v>
      </c>
      <c r="E31" s="42"/>
      <c r="F31" s="43"/>
      <c r="G31" s="75"/>
      <c r="H31" s="75"/>
      <c r="I31" s="75"/>
      <c r="J31" s="75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69</v>
      </c>
      <c r="F32" s="43">
        <v>205</v>
      </c>
      <c r="G32" s="75">
        <v>0.16500000000000001</v>
      </c>
      <c r="H32" s="75">
        <v>3.5999999999999997E-2</v>
      </c>
      <c r="I32" s="75">
        <v>15.191000000000001</v>
      </c>
      <c r="J32" s="75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52</v>
      </c>
      <c r="F33" s="43">
        <v>40</v>
      </c>
      <c r="G33" s="75">
        <v>2.4</v>
      </c>
      <c r="H33" s="75">
        <v>0.4</v>
      </c>
      <c r="I33" s="75">
        <v>20.8</v>
      </c>
      <c r="J33" s="75">
        <v>96.4</v>
      </c>
      <c r="K33" s="44" t="s">
        <v>56</v>
      </c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75"/>
      <c r="H34" s="75"/>
      <c r="I34" s="75"/>
      <c r="J34" s="75"/>
      <c r="K34" s="44"/>
      <c r="L34" s="43"/>
    </row>
    <row r="35" spans="1:12" ht="15" x14ac:dyDescent="0.25">
      <c r="A35" s="14"/>
      <c r="B35" s="15"/>
      <c r="C35" s="11"/>
      <c r="D35" s="7"/>
      <c r="E35" s="42" t="s">
        <v>55</v>
      </c>
      <c r="F35" s="43">
        <v>55</v>
      </c>
      <c r="G35" s="75">
        <v>7.21</v>
      </c>
      <c r="H35" s="75">
        <v>8.9649999999999999</v>
      </c>
      <c r="I35" s="75">
        <v>15.67</v>
      </c>
      <c r="J35" s="75">
        <v>172.20500000000001</v>
      </c>
      <c r="K35" s="44">
        <v>1273</v>
      </c>
      <c r="L35" s="43"/>
    </row>
    <row r="36" spans="1:12" ht="15" x14ac:dyDescent="0.25">
      <c r="A36" s="14"/>
      <c r="B36" s="15"/>
      <c r="C36" s="11"/>
      <c r="D36" s="7"/>
      <c r="E36" s="42"/>
      <c r="F36" s="43"/>
      <c r="G36" s="75"/>
      <c r="H36" s="75"/>
      <c r="I36" s="75"/>
      <c r="J36" s="75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75"/>
      <c r="H37" s="75"/>
      <c r="I37" s="75"/>
      <c r="J37" s="75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75"/>
      <c r="H38" s="75"/>
      <c r="I38" s="75"/>
      <c r="J38" s="75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77">
        <f t="shared" ref="G39" si="6">SUM(G30:G38)</f>
        <v>16.285</v>
      </c>
      <c r="H39" s="77">
        <f t="shared" ref="H39" si="7">SUM(H30:H38)</f>
        <v>17.676000000000002</v>
      </c>
      <c r="I39" s="77">
        <f t="shared" ref="I39" si="8">SUM(I30:I38)</f>
        <v>80.540000000000006</v>
      </c>
      <c r="J39" s="77">
        <f t="shared" ref="J39:L39" si="9">SUM(J30:J38)</f>
        <v>546.38200000000006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42</v>
      </c>
      <c r="F40" s="76">
        <v>60</v>
      </c>
      <c r="G40" s="75">
        <v>1.026</v>
      </c>
      <c r="H40" s="75">
        <v>3.6440000000000001</v>
      </c>
      <c r="I40" s="75">
        <v>4.6260000000000003</v>
      </c>
      <c r="J40" s="75">
        <v>55.408000000000001</v>
      </c>
      <c r="K40" s="44" t="s">
        <v>75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70</v>
      </c>
      <c r="F41" s="76">
        <v>200</v>
      </c>
      <c r="G41" s="75">
        <v>4.0659999999999998</v>
      </c>
      <c r="H41" s="75">
        <v>6.9429999999999996</v>
      </c>
      <c r="I41" s="75">
        <v>10.813000000000001</v>
      </c>
      <c r="J41" s="75">
        <v>122.004</v>
      </c>
      <c r="K41" s="44" t="s">
        <v>76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71</v>
      </c>
      <c r="F42" s="76">
        <v>90</v>
      </c>
      <c r="G42" s="75">
        <v>15.875</v>
      </c>
      <c r="H42" s="75">
        <v>12.092000000000001</v>
      </c>
      <c r="I42" s="75">
        <v>2.5739999999999998</v>
      </c>
      <c r="J42" s="75">
        <v>182.625</v>
      </c>
      <c r="K42" s="44" t="s">
        <v>77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72</v>
      </c>
      <c r="F43" s="76">
        <v>150</v>
      </c>
      <c r="G43" s="75">
        <v>6.8780000000000001</v>
      </c>
      <c r="H43" s="75">
        <v>5.1189999999999998</v>
      </c>
      <c r="I43" s="75">
        <v>35.774000000000001</v>
      </c>
      <c r="J43" s="75">
        <v>216.673</v>
      </c>
      <c r="K43" s="44" t="s">
        <v>78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73</v>
      </c>
      <c r="F44" s="76">
        <v>180</v>
      </c>
      <c r="G44" s="75">
        <v>0.216</v>
      </c>
      <c r="H44" s="75">
        <v>1.7999999999999999E-2</v>
      </c>
      <c r="I44" s="75">
        <v>14.785</v>
      </c>
      <c r="J44" s="75">
        <v>60.168999999999997</v>
      </c>
      <c r="K44" s="44" t="s">
        <v>79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52</v>
      </c>
      <c r="F45" s="76">
        <v>20</v>
      </c>
      <c r="G45" s="75">
        <v>1.2</v>
      </c>
      <c r="H45" s="75">
        <v>0.2</v>
      </c>
      <c r="I45" s="75">
        <v>10.4</v>
      </c>
      <c r="J45" s="75">
        <v>48.2</v>
      </c>
      <c r="K45" s="44" t="s">
        <v>56</v>
      </c>
      <c r="L45" s="43"/>
    </row>
    <row r="46" spans="1:12" ht="15" x14ac:dyDescent="0.25">
      <c r="A46" s="14"/>
      <c r="B46" s="15"/>
      <c r="C46" s="11"/>
      <c r="D46" s="7" t="s">
        <v>32</v>
      </c>
      <c r="E46" s="42" t="s">
        <v>74</v>
      </c>
      <c r="F46" s="76">
        <v>20</v>
      </c>
      <c r="G46" s="75">
        <v>1.2</v>
      </c>
      <c r="H46" s="75">
        <v>0.2</v>
      </c>
      <c r="I46" s="75">
        <v>10.4</v>
      </c>
      <c r="J46" s="75">
        <v>48.2</v>
      </c>
      <c r="K46" s="44" t="s">
        <v>56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75"/>
      <c r="H47" s="75"/>
      <c r="I47" s="75"/>
      <c r="J47" s="75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75"/>
      <c r="H48" s="75"/>
      <c r="I48" s="75"/>
      <c r="J48" s="75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75"/>
      <c r="H49" s="75"/>
      <c r="I49" s="75"/>
      <c r="J49" s="75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75"/>
      <c r="H50" s="75"/>
      <c r="I50" s="75"/>
      <c r="J50" s="75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75"/>
      <c r="H51" s="75"/>
      <c r="I51" s="75"/>
      <c r="J51" s="75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77">
        <f t="shared" ref="G52" si="10">SUM(G40:G51)</f>
        <v>30.460999999999999</v>
      </c>
      <c r="H52" s="77">
        <f t="shared" ref="H52" si="11">SUM(H40:H51)</f>
        <v>28.216000000000001</v>
      </c>
      <c r="I52" s="77">
        <f t="shared" ref="I52" si="12">SUM(I40:I51)</f>
        <v>89.372000000000014</v>
      </c>
      <c r="J52" s="77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92" t="s">
        <v>4</v>
      </c>
      <c r="D53" s="93"/>
      <c r="E53" s="31"/>
      <c r="F53" s="32">
        <f>F39+F52</f>
        <v>1220</v>
      </c>
      <c r="G53" s="84">
        <f t="shared" ref="G53" si="14">G39+G52</f>
        <v>46.745999999999995</v>
      </c>
      <c r="H53" s="84">
        <f t="shared" ref="H53" si="15">H39+H52</f>
        <v>45.892000000000003</v>
      </c>
      <c r="I53" s="84">
        <f t="shared" ref="I53" si="16">I39+I52</f>
        <v>169.91200000000003</v>
      </c>
      <c r="J53" s="84">
        <f t="shared" ref="J53:L53" si="17">J39+J52</f>
        <v>1279.6610000000001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80</v>
      </c>
      <c r="F54" s="40">
        <v>180</v>
      </c>
      <c r="G54" s="74">
        <v>18.286999999999999</v>
      </c>
      <c r="H54" s="74">
        <v>25.225999999999999</v>
      </c>
      <c r="I54" s="74">
        <v>2.0190000000000001</v>
      </c>
      <c r="J54" s="74">
        <v>308.25400000000002</v>
      </c>
      <c r="K54" s="41" t="s">
        <v>83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75"/>
      <c r="H55" s="75"/>
      <c r="I55" s="75"/>
      <c r="J55" s="75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81</v>
      </c>
      <c r="F56" s="43">
        <v>200</v>
      </c>
      <c r="G56" s="75">
        <v>1.8140000000000001</v>
      </c>
      <c r="H56" s="75">
        <v>1.512</v>
      </c>
      <c r="I56" s="75">
        <v>19.529</v>
      </c>
      <c r="J56" s="75">
        <v>98.975999999999999</v>
      </c>
      <c r="K56" s="44" t="s">
        <v>51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52</v>
      </c>
      <c r="F57" s="43">
        <v>30</v>
      </c>
      <c r="G57" s="75">
        <v>1.8</v>
      </c>
      <c r="H57" s="75">
        <v>0.3</v>
      </c>
      <c r="I57" s="75">
        <v>15.6</v>
      </c>
      <c r="J57" s="75">
        <v>72.3</v>
      </c>
      <c r="K57" s="44" t="s">
        <v>84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82</v>
      </c>
      <c r="F58" s="43">
        <v>100</v>
      </c>
      <c r="G58" s="75">
        <v>0.65</v>
      </c>
      <c r="H58" s="75">
        <v>0.1</v>
      </c>
      <c r="I58" s="75">
        <v>8.9499999999999993</v>
      </c>
      <c r="J58" s="75">
        <v>39.299999999999997</v>
      </c>
      <c r="K58" s="44" t="s">
        <v>56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75"/>
      <c r="H59" s="75"/>
      <c r="I59" s="75"/>
      <c r="J59" s="75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75"/>
      <c r="H60" s="75"/>
      <c r="I60" s="75"/>
      <c r="J60" s="75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75"/>
      <c r="H61" s="75"/>
      <c r="I61" s="75"/>
      <c r="J61" s="75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75"/>
      <c r="H62" s="75"/>
      <c r="I62" s="75"/>
      <c r="J62" s="75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77">
        <f t="shared" ref="G63" si="18">SUM(G54:G62)</f>
        <v>22.550999999999998</v>
      </c>
      <c r="H63" s="77">
        <f t="shared" ref="H63" si="19">SUM(H54:H62)</f>
        <v>27.138000000000002</v>
      </c>
      <c r="I63" s="77">
        <f t="shared" ref="I63" si="20">SUM(I54:I62)</f>
        <v>46.097999999999999</v>
      </c>
      <c r="J63" s="77">
        <f t="shared" ref="J63:L63" si="21">SUM(J54:J62)</f>
        <v>518.83000000000004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43</v>
      </c>
      <c r="F64" s="76">
        <v>60</v>
      </c>
      <c r="G64" s="75">
        <v>0.88800000000000001</v>
      </c>
      <c r="H64" s="75">
        <v>3.65</v>
      </c>
      <c r="I64" s="75">
        <v>4.5179999999999998</v>
      </c>
      <c r="J64" s="75">
        <v>54.478000000000002</v>
      </c>
      <c r="K64" s="44" t="s">
        <v>89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85</v>
      </c>
      <c r="F65" s="76">
        <v>200</v>
      </c>
      <c r="G65" s="75">
        <v>4.5179999999999998</v>
      </c>
      <c r="H65" s="75">
        <v>6.4610000000000003</v>
      </c>
      <c r="I65" s="75">
        <v>13.385</v>
      </c>
      <c r="J65" s="75">
        <v>129.762</v>
      </c>
      <c r="K65" s="44" t="s">
        <v>90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76">
        <v>90</v>
      </c>
      <c r="G66" s="75">
        <v>10.432</v>
      </c>
      <c r="H66" s="75">
        <v>9.3949999999999996</v>
      </c>
      <c r="I66" s="75">
        <v>20.311</v>
      </c>
      <c r="J66" s="75">
        <v>207.52500000000001</v>
      </c>
      <c r="K66" s="44" t="s">
        <v>91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76">
        <v>150</v>
      </c>
      <c r="G67" s="75">
        <v>3.4039999999999999</v>
      </c>
      <c r="H67" s="75">
        <v>4.9039999999999999</v>
      </c>
      <c r="I67" s="75">
        <v>22.94</v>
      </c>
      <c r="J67" s="75">
        <v>149.511</v>
      </c>
      <c r="K67" s="44" t="s">
        <v>93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87</v>
      </c>
      <c r="F68" s="76">
        <v>180</v>
      </c>
      <c r="G68" s="75">
        <v>0</v>
      </c>
      <c r="H68" s="75">
        <v>0</v>
      </c>
      <c r="I68" s="75">
        <v>20.16</v>
      </c>
      <c r="J68" s="75">
        <v>80.641999999999996</v>
      </c>
      <c r="K68" s="44" t="s">
        <v>92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52</v>
      </c>
      <c r="F69" s="76">
        <v>20</v>
      </c>
      <c r="G69" s="75">
        <v>1.2</v>
      </c>
      <c r="H69" s="75">
        <v>0.2</v>
      </c>
      <c r="I69" s="75">
        <v>10.4</v>
      </c>
      <c r="J69" s="75">
        <v>48.2</v>
      </c>
      <c r="K69" s="44" t="s">
        <v>56</v>
      </c>
      <c r="L69" s="43"/>
    </row>
    <row r="70" spans="1:12" ht="15" x14ac:dyDescent="0.25">
      <c r="A70" s="23"/>
      <c r="B70" s="15"/>
      <c r="C70" s="11"/>
      <c r="D70" s="7" t="s">
        <v>32</v>
      </c>
      <c r="E70" s="42" t="s">
        <v>74</v>
      </c>
      <c r="F70" s="76">
        <v>20</v>
      </c>
      <c r="G70" s="75">
        <v>1.2</v>
      </c>
      <c r="H70" s="75">
        <v>0.2</v>
      </c>
      <c r="I70" s="75">
        <v>10.4</v>
      </c>
      <c r="J70" s="75">
        <v>48.2</v>
      </c>
      <c r="K70" s="44" t="s">
        <v>56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75"/>
      <c r="H71" s="75"/>
      <c r="I71" s="75"/>
      <c r="J71" s="75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75"/>
      <c r="H72" s="75"/>
      <c r="I72" s="75"/>
      <c r="J72" s="75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75"/>
      <c r="H73" s="75"/>
      <c r="I73" s="75"/>
      <c r="J73" s="75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75"/>
      <c r="H74" s="75"/>
      <c r="I74" s="75"/>
      <c r="J74" s="75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75"/>
      <c r="H75" s="75"/>
      <c r="I75" s="75"/>
      <c r="J75" s="75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77">
        <f t="shared" ref="G76" si="22">SUM(G64:G75)</f>
        <v>21.641999999999999</v>
      </c>
      <c r="H76" s="77">
        <f t="shared" ref="H76" si="23">SUM(H64:H75)</f>
        <v>24.81</v>
      </c>
      <c r="I76" s="77">
        <f t="shared" ref="I76" si="24">SUM(I64:I75)</f>
        <v>102.114</v>
      </c>
      <c r="J76" s="77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92" t="s">
        <v>4</v>
      </c>
      <c r="D77" s="93"/>
      <c r="E77" s="31"/>
      <c r="F77" s="32">
        <f>F63+F76</f>
        <v>1230</v>
      </c>
      <c r="G77" s="84">
        <f t="shared" ref="G77" si="26">G63+G76</f>
        <v>44.192999999999998</v>
      </c>
      <c r="H77" s="84">
        <f t="shared" ref="H77" si="27">H63+H76</f>
        <v>51.948</v>
      </c>
      <c r="I77" s="84">
        <f t="shared" ref="I77" si="28">I63+I76</f>
        <v>148.21199999999999</v>
      </c>
      <c r="J77" s="84">
        <f t="shared" ref="J77:L77" si="29">J63+J76</f>
        <v>1237.1480000000001</v>
      </c>
      <c r="K77" s="32"/>
      <c r="L77" s="32">
        <f t="shared" si="29"/>
        <v>215.02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94</v>
      </c>
      <c r="F78" s="78">
        <v>200</v>
      </c>
      <c r="G78" s="74">
        <v>4.6500000000000004</v>
      </c>
      <c r="H78" s="74">
        <v>6.8150000000000004</v>
      </c>
      <c r="I78" s="74">
        <v>24.888999999999999</v>
      </c>
      <c r="J78" s="74">
        <v>179.49100000000001</v>
      </c>
      <c r="K78" s="41" t="s">
        <v>97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75"/>
      <c r="H79" s="75"/>
      <c r="I79" s="75"/>
      <c r="J79" s="75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96</v>
      </c>
      <c r="F80" s="76">
        <v>200</v>
      </c>
      <c r="G80" s="75">
        <v>0.12</v>
      </c>
      <c r="H80" s="75">
        <v>3.1E-2</v>
      </c>
      <c r="I80" s="75">
        <v>15.041</v>
      </c>
      <c r="J80" s="75">
        <v>60.920999999999999</v>
      </c>
      <c r="K80" s="44" t="s">
        <v>100</v>
      </c>
      <c r="L80" s="43"/>
    </row>
    <row r="81" spans="1:12" ht="15" x14ac:dyDescent="0.25">
      <c r="A81" s="23"/>
      <c r="B81" s="15"/>
      <c r="C81" s="11"/>
      <c r="D81" s="7" t="s">
        <v>23</v>
      </c>
      <c r="E81" s="42"/>
      <c r="F81" s="43"/>
      <c r="G81" s="75"/>
      <c r="H81" s="75"/>
      <c r="I81" s="75"/>
      <c r="J81" s="75"/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75"/>
      <c r="H82" s="75"/>
      <c r="I82" s="75"/>
      <c r="J82" s="75"/>
      <c r="K82" s="44"/>
      <c r="L82" s="43"/>
    </row>
    <row r="83" spans="1:12" ht="15" x14ac:dyDescent="0.25">
      <c r="A83" s="23"/>
      <c r="B83" s="15"/>
      <c r="C83" s="11"/>
      <c r="D83" s="73" t="s">
        <v>26</v>
      </c>
      <c r="E83" s="42"/>
      <c r="F83" s="43"/>
      <c r="G83" s="75"/>
      <c r="H83" s="75"/>
      <c r="I83" s="75"/>
      <c r="J83" s="75"/>
      <c r="K83" s="44"/>
      <c r="L83" s="43"/>
    </row>
    <row r="84" spans="1:12" ht="15" x14ac:dyDescent="0.25">
      <c r="A84" s="23"/>
      <c r="B84" s="15"/>
      <c r="C84" s="11"/>
      <c r="D84" s="7"/>
      <c r="E84" s="42" t="s">
        <v>55</v>
      </c>
      <c r="F84" s="76">
        <v>55</v>
      </c>
      <c r="G84" s="75">
        <v>7.21</v>
      </c>
      <c r="H84" s="75">
        <v>8.9649999999999999</v>
      </c>
      <c r="I84" s="75">
        <v>15.67</v>
      </c>
      <c r="J84" s="75">
        <v>172.20500000000001</v>
      </c>
      <c r="K84" s="44" t="s">
        <v>98</v>
      </c>
      <c r="L84" s="43">
        <v>107.51</v>
      </c>
    </row>
    <row r="85" spans="1:12" ht="15" x14ac:dyDescent="0.25">
      <c r="A85" s="23"/>
      <c r="B85" s="15"/>
      <c r="C85" s="11"/>
      <c r="D85" s="6"/>
      <c r="E85" s="42" t="s">
        <v>95</v>
      </c>
      <c r="F85" s="43">
        <v>50</v>
      </c>
      <c r="G85" s="75">
        <v>6.35</v>
      </c>
      <c r="H85" s="75">
        <v>5.75</v>
      </c>
      <c r="I85" s="75">
        <v>0.35</v>
      </c>
      <c r="J85" s="75">
        <v>78.55</v>
      </c>
      <c r="K85" s="44" t="s">
        <v>99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75"/>
      <c r="H86" s="75"/>
      <c r="I86" s="75"/>
      <c r="J86" s="75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505</v>
      </c>
      <c r="G87" s="77">
        <f t="shared" ref="G87" si="30">SUM(G78:G86)</f>
        <v>18.329999999999998</v>
      </c>
      <c r="H87" s="77">
        <f t="shared" ref="H87" si="31">SUM(H78:H86)</f>
        <v>21.561</v>
      </c>
      <c r="I87" s="77">
        <f t="shared" ref="I87" si="32">SUM(I78:I86)</f>
        <v>55.95</v>
      </c>
      <c r="J87" s="77">
        <f t="shared" ref="J87:L87" si="33">SUM(J78:J86)</f>
        <v>491.16700000000003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44</v>
      </c>
      <c r="F88" s="76">
        <v>60</v>
      </c>
      <c r="G88" s="75">
        <v>0.77200000000000002</v>
      </c>
      <c r="H88" s="75">
        <v>4.8789999999999996</v>
      </c>
      <c r="I88" s="75">
        <v>4.7450000000000001</v>
      </c>
      <c r="J88" s="75">
        <v>65.980999999999995</v>
      </c>
      <c r="K88" s="44" t="s">
        <v>104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101</v>
      </c>
      <c r="F89" s="76">
        <v>200</v>
      </c>
      <c r="G89" s="75">
        <v>4.0979999999999999</v>
      </c>
      <c r="H89" s="75">
        <v>6.9509999999999996</v>
      </c>
      <c r="I89" s="75">
        <v>8.2810000000000006</v>
      </c>
      <c r="J89" s="75">
        <v>112.07599999999999</v>
      </c>
      <c r="K89" s="44" t="s">
        <v>105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102</v>
      </c>
      <c r="F90" s="76">
        <v>200</v>
      </c>
      <c r="G90" s="75">
        <v>16.904</v>
      </c>
      <c r="H90" s="75">
        <v>16.704000000000001</v>
      </c>
      <c r="I90" s="75">
        <v>41.975999999999999</v>
      </c>
      <c r="J90" s="75">
        <v>385.85599999999999</v>
      </c>
      <c r="K90" s="44" t="s">
        <v>106</v>
      </c>
      <c r="L90" s="43"/>
    </row>
    <row r="91" spans="1:12" ht="15" x14ac:dyDescent="0.25">
      <c r="A91" s="23"/>
      <c r="B91" s="15"/>
      <c r="C91" s="11"/>
      <c r="D91" s="7"/>
      <c r="E91" s="42"/>
      <c r="F91" s="76"/>
      <c r="G91" s="75"/>
      <c r="H91" s="75"/>
      <c r="I91" s="75"/>
      <c r="J91" s="75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76">
        <v>180</v>
      </c>
      <c r="G92" s="75">
        <v>0.14399999999999999</v>
      </c>
      <c r="H92" s="75"/>
      <c r="I92" s="75">
        <v>15.318</v>
      </c>
      <c r="J92" s="75">
        <v>61.847999999999999</v>
      </c>
      <c r="K92" s="44" t="s">
        <v>107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52</v>
      </c>
      <c r="F93" s="76">
        <v>30</v>
      </c>
      <c r="G93" s="75">
        <v>1.8</v>
      </c>
      <c r="H93" s="75">
        <v>0.3</v>
      </c>
      <c r="I93" s="75">
        <v>15.6</v>
      </c>
      <c r="J93" s="75">
        <v>72.3</v>
      </c>
      <c r="K93" s="44" t="s">
        <v>84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61</v>
      </c>
      <c r="F94" s="76">
        <v>30</v>
      </c>
      <c r="G94" s="75">
        <v>1.8</v>
      </c>
      <c r="H94" s="75">
        <v>0.3</v>
      </c>
      <c r="I94" s="75">
        <v>15.6</v>
      </c>
      <c r="J94" s="75">
        <v>72.3</v>
      </c>
      <c r="K94" s="44" t="s">
        <v>56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75"/>
      <c r="H95" s="75"/>
      <c r="I95" s="75"/>
      <c r="J95" s="75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75"/>
      <c r="H96" s="75"/>
      <c r="I96" s="75"/>
      <c r="J96" s="75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75"/>
      <c r="H97" s="75"/>
      <c r="I97" s="75"/>
      <c r="J97" s="75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75"/>
      <c r="H98" s="75"/>
      <c r="I98" s="75"/>
      <c r="J98" s="75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77">
        <f>SUM(G88:G98)</f>
        <v>25.518000000000001</v>
      </c>
      <c r="H99" s="77">
        <f>SUM(H88:H98)</f>
        <v>29.134</v>
      </c>
      <c r="I99" s="77">
        <f>SUM(I88:I98)</f>
        <v>101.51999999999998</v>
      </c>
      <c r="J99" s="77">
        <f>SUM(J88:J98)</f>
        <v>770.36099999999988</v>
      </c>
      <c r="K99" s="25"/>
      <c r="L99" s="19">
        <f>SUM(L88:L98)</f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92" t="s">
        <v>4</v>
      </c>
      <c r="D100" s="93"/>
      <c r="E100" s="31"/>
      <c r="F100" s="32">
        <f>F87+F99</f>
        <v>1205</v>
      </c>
      <c r="G100" s="84">
        <f>G87+G99</f>
        <v>43.847999999999999</v>
      </c>
      <c r="H100" s="84">
        <f>H87+H99</f>
        <v>50.695</v>
      </c>
      <c r="I100" s="84">
        <f>I87+I99</f>
        <v>157.46999999999997</v>
      </c>
      <c r="J100" s="84">
        <f>J87+J99</f>
        <v>1261.5279999999998</v>
      </c>
      <c r="K100" s="32"/>
      <c r="L100" s="32">
        <f>L87+L99</f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108</v>
      </c>
      <c r="F101" s="78">
        <v>150</v>
      </c>
      <c r="G101" s="74">
        <v>16.334</v>
      </c>
      <c r="H101" s="74">
        <v>11.772</v>
      </c>
      <c r="I101" s="74">
        <v>40.421999999999997</v>
      </c>
      <c r="J101" s="74">
        <v>332.97</v>
      </c>
      <c r="K101" s="41" t="s">
        <v>109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75"/>
      <c r="H102" s="75"/>
      <c r="I102" s="75"/>
      <c r="J102" s="75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76">
        <v>205</v>
      </c>
      <c r="G103" s="75">
        <v>0.16500000000000001</v>
      </c>
      <c r="H103" s="75">
        <v>3.5999999999999997E-2</v>
      </c>
      <c r="I103" s="75">
        <v>15.191000000000001</v>
      </c>
      <c r="J103" s="75">
        <v>61.746000000000002</v>
      </c>
      <c r="K103" s="44" t="s">
        <v>110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76">
        <v>50</v>
      </c>
      <c r="G104" s="75">
        <v>3</v>
      </c>
      <c r="H104" s="75">
        <v>0.5</v>
      </c>
      <c r="I104" s="75">
        <v>26</v>
      </c>
      <c r="J104" s="75">
        <v>120.5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76">
        <v>100</v>
      </c>
      <c r="G105" s="75">
        <v>0.65</v>
      </c>
      <c r="H105" s="75">
        <v>0.1</v>
      </c>
      <c r="I105" s="75">
        <v>8.9499999999999993</v>
      </c>
      <c r="J105" s="75">
        <v>39.299999999999997</v>
      </c>
      <c r="K105" s="44" t="s">
        <v>56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75"/>
      <c r="H106" s="75"/>
      <c r="I106" s="75"/>
      <c r="J106" s="75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75"/>
      <c r="H107" s="75"/>
      <c r="I107" s="75"/>
      <c r="J107" s="75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75"/>
      <c r="H108" s="75"/>
      <c r="I108" s="75"/>
      <c r="J108" s="75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75"/>
      <c r="H109" s="75"/>
      <c r="I109" s="75"/>
      <c r="J109" s="75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75"/>
      <c r="H110" s="75"/>
      <c r="I110" s="75"/>
      <c r="J110" s="75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77">
        <f t="shared" ref="G111" si="34">SUM(G101:G110)</f>
        <v>20.148999999999997</v>
      </c>
      <c r="H111" s="77">
        <f t="shared" ref="H111" si="35">SUM(H101:H110)</f>
        <v>12.407999999999999</v>
      </c>
      <c r="I111" s="77">
        <f t="shared" ref="I111" si="36">SUM(I101:I110)</f>
        <v>90.563000000000002</v>
      </c>
      <c r="J111" s="77">
        <f t="shared" ref="J111:L111" si="37">SUM(J101:J110)</f>
        <v>554.51599999999996</v>
      </c>
      <c r="K111" s="25"/>
      <c r="L111" s="19">
        <f t="shared" si="37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111</v>
      </c>
      <c r="F112" s="76">
        <v>60</v>
      </c>
      <c r="G112" s="75">
        <v>0.98099999999999998</v>
      </c>
      <c r="H112" s="75">
        <v>3.653</v>
      </c>
      <c r="I112" s="75">
        <v>4.1849999999999996</v>
      </c>
      <c r="J112" s="75">
        <v>53.545000000000002</v>
      </c>
      <c r="K112" s="44" t="s">
        <v>116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112</v>
      </c>
      <c r="F113" s="76">
        <v>200</v>
      </c>
      <c r="G113" s="75">
        <v>7.3579999999999997</v>
      </c>
      <c r="H113" s="75">
        <v>6.6310000000000002</v>
      </c>
      <c r="I113" s="75">
        <v>15.725</v>
      </c>
      <c r="J113" s="75">
        <v>152.012</v>
      </c>
      <c r="K113" s="44" t="s">
        <v>117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113</v>
      </c>
      <c r="F114" s="76">
        <v>90</v>
      </c>
      <c r="G114" s="75">
        <v>10.727</v>
      </c>
      <c r="H114" s="75">
        <v>13.461</v>
      </c>
      <c r="I114" s="75">
        <v>11.051</v>
      </c>
      <c r="J114" s="75">
        <v>208.25700000000001</v>
      </c>
      <c r="K114" s="44" t="s">
        <v>118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114</v>
      </c>
      <c r="F115" s="76">
        <v>150</v>
      </c>
      <c r="G115" s="75">
        <v>3.4039999999999999</v>
      </c>
      <c r="H115" s="75">
        <v>4.9039999999999999</v>
      </c>
      <c r="I115" s="75">
        <v>22.94</v>
      </c>
      <c r="J115" s="75">
        <v>149.511</v>
      </c>
      <c r="K115" s="44" t="s">
        <v>93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115</v>
      </c>
      <c r="F116" s="76">
        <v>180</v>
      </c>
      <c r="G116" s="75">
        <v>7.1999999999999995E-2</v>
      </c>
      <c r="H116" s="75"/>
      <c r="I116" s="75">
        <v>15.263999999999999</v>
      </c>
      <c r="J116" s="75">
        <v>61.344000000000001</v>
      </c>
      <c r="K116" s="44" t="s">
        <v>119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52</v>
      </c>
      <c r="F117" s="76">
        <v>20</v>
      </c>
      <c r="G117" s="75">
        <v>1.2</v>
      </c>
      <c r="H117" s="75">
        <v>0.2</v>
      </c>
      <c r="I117" s="75">
        <v>10.4</v>
      </c>
      <c r="J117" s="75">
        <v>48.2</v>
      </c>
      <c r="K117" s="44" t="s">
        <v>56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61</v>
      </c>
      <c r="F118" s="76">
        <v>20</v>
      </c>
      <c r="G118" s="75">
        <v>1.2</v>
      </c>
      <c r="H118" s="75">
        <v>0.2</v>
      </c>
      <c r="I118" s="75">
        <v>10.4</v>
      </c>
      <c r="J118" s="75">
        <v>48.2</v>
      </c>
      <c r="K118" s="44" t="s">
        <v>56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75"/>
      <c r="H119" s="75"/>
      <c r="I119" s="75"/>
      <c r="J119" s="75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75"/>
      <c r="H120" s="75"/>
      <c r="I120" s="75"/>
      <c r="J120" s="75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75"/>
      <c r="H121" s="75"/>
      <c r="I121" s="75"/>
      <c r="J121" s="75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75"/>
      <c r="H122" s="75"/>
      <c r="I122" s="75"/>
      <c r="J122" s="75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75"/>
      <c r="H123" s="75"/>
      <c r="I123" s="75"/>
      <c r="J123" s="75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77">
        <f t="shared" ref="G124" si="38">SUM(G112:G123)</f>
        <v>24.942</v>
      </c>
      <c r="H124" s="77">
        <f t="shared" ref="H124" si="39">SUM(H112:H123)</f>
        <v>29.048999999999999</v>
      </c>
      <c r="I124" s="77">
        <f t="shared" ref="I124" si="40">SUM(I112:I123)</f>
        <v>89.965000000000003</v>
      </c>
      <c r="J124" s="77">
        <f t="shared" ref="J124:L124" si="41">SUM(J112:J123)</f>
        <v>721.06900000000019</v>
      </c>
      <c r="K124" s="25"/>
      <c r="L124" s="19">
        <f t="shared" si="41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92" t="s">
        <v>4</v>
      </c>
      <c r="D125" s="93"/>
      <c r="E125" s="31"/>
      <c r="F125" s="32">
        <f>F111+F124</f>
        <v>1225</v>
      </c>
      <c r="G125" s="84">
        <f t="shared" ref="G125" si="42">G111+G124</f>
        <v>45.090999999999994</v>
      </c>
      <c r="H125" s="84">
        <f t="shared" ref="H125" si="43">H111+H124</f>
        <v>41.457000000000001</v>
      </c>
      <c r="I125" s="84">
        <f t="shared" ref="I125" si="44">I111+I124</f>
        <v>180.52800000000002</v>
      </c>
      <c r="J125" s="84">
        <f t="shared" ref="J125:L125" si="45">J111+J124</f>
        <v>1275.585</v>
      </c>
      <c r="K125" s="32"/>
      <c r="L125" s="32">
        <f t="shared" si="45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68</v>
      </c>
      <c r="F126" s="78">
        <v>150</v>
      </c>
      <c r="G126" s="74">
        <v>4.883</v>
      </c>
      <c r="H126" s="74">
        <v>6.2060000000000004</v>
      </c>
      <c r="I126" s="74">
        <v>21.658999999999999</v>
      </c>
      <c r="J126" s="74">
        <v>162.023</v>
      </c>
      <c r="K126" s="41" t="s">
        <v>120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75"/>
      <c r="H127" s="75"/>
      <c r="I127" s="75"/>
      <c r="J127" s="75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50</v>
      </c>
      <c r="F128" s="76">
        <v>200</v>
      </c>
      <c r="G128" s="75">
        <v>1.8140000000000001</v>
      </c>
      <c r="H128" s="75">
        <v>1.512</v>
      </c>
      <c r="I128" s="75">
        <v>19.529</v>
      </c>
      <c r="J128" s="75">
        <v>98.975999999999999</v>
      </c>
      <c r="K128" s="44" t="s">
        <v>51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62</v>
      </c>
      <c r="F129" s="76">
        <v>20</v>
      </c>
      <c r="G129" s="75">
        <v>1.2</v>
      </c>
      <c r="H129" s="75">
        <v>0.2</v>
      </c>
      <c r="I129" s="75">
        <v>10.4</v>
      </c>
      <c r="J129" s="75">
        <v>48.2</v>
      </c>
      <c r="K129" s="44" t="s">
        <v>56</v>
      </c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54</v>
      </c>
      <c r="F130" s="76">
        <v>100</v>
      </c>
      <c r="G130" s="75">
        <v>0.65</v>
      </c>
      <c r="H130" s="75">
        <v>0.1</v>
      </c>
      <c r="I130" s="75">
        <v>8.9499999999999993</v>
      </c>
      <c r="J130" s="75">
        <v>39.299999999999997</v>
      </c>
      <c r="K130" s="44" t="s">
        <v>56</v>
      </c>
      <c r="L130" s="43"/>
    </row>
    <row r="131" spans="1:12" ht="15" x14ac:dyDescent="0.25">
      <c r="A131" s="23"/>
      <c r="B131" s="15"/>
      <c r="C131" s="11"/>
      <c r="D131" s="7"/>
      <c r="E131" s="42" t="s">
        <v>55</v>
      </c>
      <c r="F131" s="76">
        <v>55</v>
      </c>
      <c r="G131" s="75">
        <v>7.21</v>
      </c>
      <c r="H131" s="75">
        <v>8.9649999999999999</v>
      </c>
      <c r="I131" s="75">
        <v>15.67</v>
      </c>
      <c r="J131" s="75">
        <v>172.20500000000001</v>
      </c>
      <c r="K131" s="44" t="s">
        <v>98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75"/>
      <c r="H132" s="75"/>
      <c r="I132" s="75"/>
      <c r="J132" s="75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75"/>
      <c r="H133" s="75"/>
      <c r="I133" s="75"/>
      <c r="J133" s="75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75"/>
      <c r="H134" s="75"/>
      <c r="I134" s="75"/>
      <c r="J134" s="75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77">
        <f t="shared" ref="G135:J135" si="46">SUM(G126:G134)</f>
        <v>15.757000000000001</v>
      </c>
      <c r="H135" s="77">
        <f t="shared" si="46"/>
        <v>16.983000000000001</v>
      </c>
      <c r="I135" s="77">
        <f t="shared" si="46"/>
        <v>76.207999999999998</v>
      </c>
      <c r="J135" s="77">
        <f t="shared" si="46"/>
        <v>520.70400000000006</v>
      </c>
      <c r="K135" s="25"/>
      <c r="L135" s="19">
        <f t="shared" ref="L135" si="47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121</v>
      </c>
      <c r="F136" s="76">
        <v>60</v>
      </c>
      <c r="G136" s="75">
        <v>0.749</v>
      </c>
      <c r="H136" s="75">
        <v>3.6539999999999999</v>
      </c>
      <c r="I136" s="75">
        <v>4.274</v>
      </c>
      <c r="J136" s="75">
        <v>52.978999999999999</v>
      </c>
      <c r="K136" s="44" t="s">
        <v>124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122</v>
      </c>
      <c r="F137" s="76">
        <v>200</v>
      </c>
      <c r="G137" s="75">
        <v>4.2460000000000004</v>
      </c>
      <c r="H137" s="75">
        <v>6.4710000000000001</v>
      </c>
      <c r="I137" s="75">
        <v>14.285</v>
      </c>
      <c r="J137" s="75">
        <v>132.364</v>
      </c>
      <c r="K137" s="44" t="s">
        <v>125</v>
      </c>
      <c r="L137" s="43"/>
    </row>
    <row r="138" spans="1:12" ht="15" x14ac:dyDescent="0.25">
      <c r="A138" s="23"/>
      <c r="B138" s="15"/>
      <c r="C138" s="11"/>
      <c r="D138" s="7" t="s">
        <v>28</v>
      </c>
      <c r="E138" s="50" t="s">
        <v>123</v>
      </c>
      <c r="F138" s="79">
        <v>200</v>
      </c>
      <c r="G138" s="52">
        <v>16.486000000000001</v>
      </c>
      <c r="H138" s="52">
        <v>21.187000000000001</v>
      </c>
      <c r="I138" s="52">
        <v>24.300999999999998</v>
      </c>
      <c r="J138" s="52">
        <v>353.82799999999997</v>
      </c>
      <c r="K138" s="53" t="s">
        <v>126</v>
      </c>
      <c r="L138" s="43"/>
    </row>
    <row r="139" spans="1:12" ht="15" x14ac:dyDescent="0.25">
      <c r="A139" s="23"/>
      <c r="B139" s="15"/>
      <c r="C139" s="11"/>
      <c r="D139" s="7"/>
      <c r="E139" s="50"/>
      <c r="F139" s="79"/>
      <c r="G139" s="52"/>
      <c r="H139" s="52"/>
      <c r="I139" s="52"/>
      <c r="J139" s="52"/>
      <c r="K139" s="53"/>
      <c r="L139" s="43"/>
    </row>
    <row r="140" spans="1:12" ht="15" x14ac:dyDescent="0.25">
      <c r="A140" s="23"/>
      <c r="B140" s="15"/>
      <c r="C140" s="11"/>
      <c r="D140" s="7" t="s">
        <v>30</v>
      </c>
      <c r="E140" s="54" t="s">
        <v>60</v>
      </c>
      <c r="F140" s="76">
        <v>180</v>
      </c>
      <c r="G140" s="75">
        <v>6.5000000000000002E-2</v>
      </c>
      <c r="H140" s="75"/>
      <c r="I140" s="75">
        <v>28.547999999999998</v>
      </c>
      <c r="J140" s="75">
        <v>114.45099999999999</v>
      </c>
      <c r="K140" s="53" t="s">
        <v>67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52</v>
      </c>
      <c r="F141" s="76">
        <v>30</v>
      </c>
      <c r="G141" s="75">
        <v>1.8</v>
      </c>
      <c r="H141" s="75">
        <v>0.3</v>
      </c>
      <c r="I141" s="75">
        <v>15.6</v>
      </c>
      <c r="J141" s="75">
        <v>72.3</v>
      </c>
      <c r="K141" s="44" t="s">
        <v>84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74</v>
      </c>
      <c r="F142" s="76">
        <v>30</v>
      </c>
      <c r="G142" s="75">
        <v>1.8</v>
      </c>
      <c r="H142" s="75">
        <v>0.3</v>
      </c>
      <c r="I142" s="75">
        <v>15.6</v>
      </c>
      <c r="J142" s="75">
        <v>72.3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75"/>
      <c r="H143" s="75"/>
      <c r="I143" s="75"/>
      <c r="J143" s="75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75"/>
      <c r="H144" s="75"/>
      <c r="I144" s="75"/>
      <c r="J144" s="75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75"/>
      <c r="H145" s="75"/>
      <c r="I145" s="75"/>
      <c r="J145" s="75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75"/>
      <c r="H146" s="75"/>
      <c r="I146" s="75"/>
      <c r="J146" s="75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SUM(F136:F146)</f>
        <v>700</v>
      </c>
      <c r="G147" s="77">
        <f>SUM(G136:G146)</f>
        <v>25.146000000000004</v>
      </c>
      <c r="H147" s="77">
        <f>SUM(H136:H146)</f>
        <v>31.912000000000003</v>
      </c>
      <c r="I147" s="77">
        <f>SUM(I136:I146)</f>
        <v>102.60799999999999</v>
      </c>
      <c r="J147" s="77">
        <f>SUM(J136:J146)</f>
        <v>798.22199999999998</v>
      </c>
      <c r="K147" s="25"/>
      <c r="L147" s="19">
        <f>SUM(L136:L146)</f>
        <v>107.51</v>
      </c>
    </row>
    <row r="148" spans="1:12" ht="15.75" thickBot="1" x14ac:dyDescent="0.25">
      <c r="A148" s="29">
        <f>A126</f>
        <v>2</v>
      </c>
      <c r="B148" s="30">
        <f>B126</f>
        <v>1</v>
      </c>
      <c r="C148" s="92" t="s">
        <v>4</v>
      </c>
      <c r="D148" s="93"/>
      <c r="E148" s="31"/>
      <c r="F148" s="32">
        <f>F135+F147</f>
        <v>1225</v>
      </c>
      <c r="G148" s="84">
        <f>G135+G147</f>
        <v>40.903000000000006</v>
      </c>
      <c r="H148" s="84">
        <f>H135+H147</f>
        <v>48.895000000000003</v>
      </c>
      <c r="I148" s="84">
        <f>I135+I147</f>
        <v>178.81599999999997</v>
      </c>
      <c r="J148" s="84">
        <f>J135+J147</f>
        <v>1318.9259999999999</v>
      </c>
      <c r="K148" s="32"/>
      <c r="L148" s="32">
        <f>L135+L147</f>
        <v>215.02</v>
      </c>
    </row>
    <row r="149" spans="1:12" ht="15" x14ac:dyDescent="0.25">
      <c r="A149" s="14">
        <v>2</v>
      </c>
      <c r="B149" s="15">
        <v>2</v>
      </c>
      <c r="C149" s="22" t="s">
        <v>20</v>
      </c>
      <c r="D149" s="7" t="s">
        <v>21</v>
      </c>
      <c r="E149" s="56" t="s">
        <v>127</v>
      </c>
      <c r="F149" s="80">
        <v>200</v>
      </c>
      <c r="G149" s="58">
        <v>6.81</v>
      </c>
      <c r="H149" s="58">
        <v>7.6749999999999998</v>
      </c>
      <c r="I149" s="58">
        <v>32.779000000000003</v>
      </c>
      <c r="J149" s="58">
        <v>227.43100000000001</v>
      </c>
      <c r="K149" s="59" t="s">
        <v>128</v>
      </c>
      <c r="L149" s="40"/>
    </row>
    <row r="150" spans="1:12" ht="15" x14ac:dyDescent="0.25">
      <c r="A150" s="14"/>
      <c r="B150" s="15"/>
      <c r="C150" s="11"/>
      <c r="D150" s="7"/>
      <c r="E150" s="56"/>
      <c r="F150" s="57"/>
      <c r="G150" s="58"/>
      <c r="H150" s="58"/>
      <c r="I150" s="58"/>
      <c r="J150" s="58"/>
      <c r="K150" s="53"/>
      <c r="L150" s="43"/>
    </row>
    <row r="151" spans="1:12" ht="15" x14ac:dyDescent="0.25">
      <c r="A151" s="14"/>
      <c r="B151" s="15"/>
      <c r="C151" s="11"/>
      <c r="D151" s="7" t="s">
        <v>22</v>
      </c>
      <c r="E151" s="50" t="s">
        <v>131</v>
      </c>
      <c r="F151" s="79">
        <v>205</v>
      </c>
      <c r="G151" s="52">
        <v>0.16500000000000001</v>
      </c>
      <c r="H151" s="52">
        <v>3.5999999999999997E-2</v>
      </c>
      <c r="I151" s="52">
        <v>15.191000000000001</v>
      </c>
      <c r="J151" s="52">
        <v>61.746000000000002</v>
      </c>
      <c r="K151" s="53">
        <v>404</v>
      </c>
      <c r="L151" s="43"/>
    </row>
    <row r="152" spans="1:12" ht="15" x14ac:dyDescent="0.25">
      <c r="A152" s="14"/>
      <c r="B152" s="15"/>
      <c r="C152" s="11"/>
      <c r="D152" s="7" t="s">
        <v>23</v>
      </c>
      <c r="E152" s="42"/>
      <c r="F152" s="43"/>
      <c r="G152" s="75"/>
      <c r="H152" s="75"/>
      <c r="I152" s="75"/>
      <c r="J152" s="75"/>
      <c r="K152" s="44"/>
      <c r="L152" s="43"/>
    </row>
    <row r="153" spans="1:12" ht="15" x14ac:dyDescent="0.25">
      <c r="A153" s="14"/>
      <c r="B153" s="15"/>
      <c r="C153" s="11"/>
      <c r="D153" s="7" t="s">
        <v>24</v>
      </c>
      <c r="E153" s="42"/>
      <c r="F153" s="43"/>
      <c r="G153" s="75"/>
      <c r="H153" s="75"/>
      <c r="I153" s="75"/>
      <c r="J153" s="75"/>
      <c r="K153" s="44"/>
      <c r="L153" s="43"/>
    </row>
    <row r="154" spans="1:12" ht="15" x14ac:dyDescent="0.25">
      <c r="A154" s="14"/>
      <c r="B154" s="15"/>
      <c r="C154" s="11"/>
      <c r="D154" s="60" t="s">
        <v>26</v>
      </c>
      <c r="E154" s="54"/>
      <c r="F154" s="43"/>
      <c r="G154" s="75"/>
      <c r="H154" s="75"/>
      <c r="I154" s="75"/>
      <c r="J154" s="75"/>
      <c r="K154" s="53"/>
      <c r="L154" s="43"/>
    </row>
    <row r="155" spans="1:12" ht="15" x14ac:dyDescent="0.25">
      <c r="A155" s="14"/>
      <c r="B155" s="15"/>
      <c r="C155" s="11"/>
      <c r="D155" s="7"/>
      <c r="E155" s="42" t="s">
        <v>129</v>
      </c>
      <c r="F155" s="43">
        <v>50</v>
      </c>
      <c r="G155" s="75">
        <v>6.35</v>
      </c>
      <c r="H155" s="75">
        <v>5.75</v>
      </c>
      <c r="I155" s="75">
        <v>0.35</v>
      </c>
      <c r="J155" s="75">
        <v>78.55</v>
      </c>
      <c r="K155" s="44">
        <v>11</v>
      </c>
      <c r="L155" s="43">
        <v>107.51</v>
      </c>
    </row>
    <row r="156" spans="1:12" ht="15" x14ac:dyDescent="0.25">
      <c r="A156" s="14"/>
      <c r="B156" s="15"/>
      <c r="C156" s="11"/>
      <c r="D156" s="7"/>
      <c r="E156" s="42" t="s">
        <v>130</v>
      </c>
      <c r="F156" s="76">
        <v>55</v>
      </c>
      <c r="G156" s="75">
        <v>7.21</v>
      </c>
      <c r="H156" s="75">
        <v>8.9649999999999999</v>
      </c>
      <c r="I156" s="75">
        <v>15.67</v>
      </c>
      <c r="J156" s="75">
        <v>172.20500000000001</v>
      </c>
      <c r="K156" s="44" t="s">
        <v>98</v>
      </c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75"/>
      <c r="H157" s="75"/>
      <c r="I157" s="75"/>
      <c r="J157" s="75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75"/>
      <c r="H158" s="75"/>
      <c r="I158" s="75"/>
      <c r="J158" s="75"/>
      <c r="K158" s="44"/>
      <c r="L158" s="43"/>
    </row>
    <row r="159" spans="1:12" ht="15" x14ac:dyDescent="0.25">
      <c r="A159" s="16"/>
      <c r="B159" s="17"/>
      <c r="C159" s="8"/>
      <c r="D159" s="18" t="s">
        <v>33</v>
      </c>
      <c r="E159" s="9"/>
      <c r="F159" s="19">
        <f>SUM(F149:F158)</f>
        <v>510</v>
      </c>
      <c r="G159" s="77">
        <f t="shared" ref="G159:J159" si="48">SUM(G149:G158)</f>
        <v>20.535</v>
      </c>
      <c r="H159" s="77">
        <f t="shared" si="48"/>
        <v>22.425999999999998</v>
      </c>
      <c r="I159" s="77">
        <f t="shared" si="48"/>
        <v>63.990000000000009</v>
      </c>
      <c r="J159" s="77">
        <f t="shared" si="48"/>
        <v>539.93200000000002</v>
      </c>
      <c r="K159" s="25"/>
      <c r="L159" s="19">
        <f t="shared" ref="L159" si="49">SUM(L149:L158)</f>
        <v>107.51</v>
      </c>
    </row>
    <row r="160" spans="1:12" ht="15" x14ac:dyDescent="0.25">
      <c r="A160" s="13">
        <f>A149</f>
        <v>2</v>
      </c>
      <c r="B160" s="13">
        <f>B149</f>
        <v>2</v>
      </c>
      <c r="C160" s="10" t="s">
        <v>25</v>
      </c>
      <c r="D160" s="7" t="s">
        <v>26</v>
      </c>
      <c r="E160" s="50" t="s">
        <v>132</v>
      </c>
      <c r="F160" s="79">
        <v>60</v>
      </c>
      <c r="G160" s="52">
        <v>0.88800000000000001</v>
      </c>
      <c r="H160" s="52">
        <v>3.65</v>
      </c>
      <c r="I160" s="52">
        <v>4.5179999999999998</v>
      </c>
      <c r="J160" s="52">
        <v>54.478000000000002</v>
      </c>
      <c r="K160" s="53" t="s">
        <v>89</v>
      </c>
      <c r="L160" s="43"/>
    </row>
    <row r="161" spans="1:12" ht="15" x14ac:dyDescent="0.25">
      <c r="A161" s="14"/>
      <c r="B161" s="15"/>
      <c r="C161" s="11"/>
      <c r="D161" s="7" t="s">
        <v>27</v>
      </c>
      <c r="E161" s="50" t="s">
        <v>133</v>
      </c>
      <c r="F161" s="79">
        <v>200</v>
      </c>
      <c r="G161" s="52">
        <v>4.6180000000000003</v>
      </c>
      <c r="H161" s="52">
        <v>7.0789999999999997</v>
      </c>
      <c r="I161" s="52">
        <v>14.920999999999999</v>
      </c>
      <c r="J161" s="52">
        <v>141.86799999999999</v>
      </c>
      <c r="K161" s="53" t="s">
        <v>135</v>
      </c>
      <c r="L161" s="43"/>
    </row>
    <row r="162" spans="1:12" ht="15" x14ac:dyDescent="0.25">
      <c r="A162" s="14"/>
      <c r="B162" s="15"/>
      <c r="C162" s="11"/>
      <c r="D162" s="7" t="s">
        <v>28</v>
      </c>
      <c r="E162" s="50" t="s">
        <v>134</v>
      </c>
      <c r="F162" s="79">
        <v>200</v>
      </c>
      <c r="G162" s="52">
        <v>19.605</v>
      </c>
      <c r="H162" s="52">
        <v>20.585000000000001</v>
      </c>
      <c r="I162" s="52">
        <v>39.662999999999997</v>
      </c>
      <c r="J162" s="52">
        <v>422.339</v>
      </c>
      <c r="K162" s="53" t="s">
        <v>136</v>
      </c>
      <c r="L162" s="43"/>
    </row>
    <row r="163" spans="1:12" ht="15" x14ac:dyDescent="0.25">
      <c r="A163" s="14"/>
      <c r="B163" s="15"/>
      <c r="C163" s="11"/>
      <c r="D163" s="7"/>
      <c r="E163" s="42"/>
      <c r="F163" s="51"/>
      <c r="G163" s="52"/>
      <c r="H163" s="52"/>
      <c r="I163" s="52"/>
      <c r="J163" s="52"/>
      <c r="K163" s="53"/>
      <c r="L163" s="43"/>
    </row>
    <row r="164" spans="1:12" ht="15" x14ac:dyDescent="0.25">
      <c r="A164" s="14"/>
      <c r="B164" s="15"/>
      <c r="C164" s="11"/>
      <c r="D164" s="7" t="s">
        <v>30</v>
      </c>
      <c r="E164" s="50" t="s">
        <v>73</v>
      </c>
      <c r="F164" s="79">
        <v>180</v>
      </c>
      <c r="G164" s="52">
        <v>0.216</v>
      </c>
      <c r="H164" s="52">
        <v>1.7999999999999999E-2</v>
      </c>
      <c r="I164" s="52">
        <v>14.785</v>
      </c>
      <c r="J164" s="52">
        <v>60.168999999999997</v>
      </c>
      <c r="K164" s="53" t="s">
        <v>79</v>
      </c>
      <c r="L164" s="43"/>
    </row>
    <row r="165" spans="1:12" ht="15" x14ac:dyDescent="0.25">
      <c r="A165" s="14"/>
      <c r="B165" s="15"/>
      <c r="C165" s="11"/>
      <c r="D165" s="7" t="s">
        <v>31</v>
      </c>
      <c r="E165" s="50" t="s">
        <v>52</v>
      </c>
      <c r="F165" s="79">
        <v>30</v>
      </c>
      <c r="G165" s="52">
        <v>1.8</v>
      </c>
      <c r="H165" s="52">
        <v>0.3</v>
      </c>
      <c r="I165" s="52">
        <v>15.6</v>
      </c>
      <c r="J165" s="52">
        <v>72.3</v>
      </c>
      <c r="K165" s="44" t="s">
        <v>84</v>
      </c>
      <c r="L165" s="43"/>
    </row>
    <row r="166" spans="1:12" ht="15" x14ac:dyDescent="0.25">
      <c r="A166" s="14"/>
      <c r="B166" s="15"/>
      <c r="C166" s="11"/>
      <c r="D166" s="7" t="s">
        <v>32</v>
      </c>
      <c r="E166" s="50" t="s">
        <v>61</v>
      </c>
      <c r="F166" s="79">
        <v>30</v>
      </c>
      <c r="G166" s="52">
        <v>1.8</v>
      </c>
      <c r="H166" s="52">
        <v>0.3</v>
      </c>
      <c r="I166" s="52">
        <v>15.6</v>
      </c>
      <c r="J166" s="52">
        <v>72.3</v>
      </c>
      <c r="K166" s="44" t="s">
        <v>56</v>
      </c>
      <c r="L166" s="43"/>
    </row>
    <row r="167" spans="1:12" ht="15" x14ac:dyDescent="0.25">
      <c r="A167" s="14"/>
      <c r="B167" s="15"/>
      <c r="C167" s="11"/>
      <c r="D167" s="7"/>
      <c r="E167" s="42"/>
      <c r="F167" s="43"/>
      <c r="G167" s="75"/>
      <c r="H167" s="75"/>
      <c r="I167" s="75"/>
      <c r="J167" s="75"/>
      <c r="K167" s="44"/>
      <c r="L167" s="43">
        <v>107.51</v>
      </c>
    </row>
    <row r="168" spans="1:12" ht="15" x14ac:dyDescent="0.25">
      <c r="A168" s="14"/>
      <c r="B168" s="15"/>
      <c r="C168" s="11"/>
      <c r="D168" s="7"/>
      <c r="E168" s="42"/>
      <c r="F168" s="43"/>
      <c r="G168" s="75"/>
      <c r="H168" s="75"/>
      <c r="I168" s="75"/>
      <c r="J168" s="75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75"/>
      <c r="H169" s="75"/>
      <c r="I169" s="75"/>
      <c r="J169" s="75"/>
      <c r="K169" s="44"/>
      <c r="L169" s="43"/>
    </row>
    <row r="170" spans="1:12" ht="15" x14ac:dyDescent="0.25">
      <c r="A170" s="14"/>
      <c r="B170" s="15"/>
      <c r="C170" s="11"/>
      <c r="D170" s="6"/>
      <c r="E170" s="42"/>
      <c r="F170" s="43"/>
      <c r="G170" s="75"/>
      <c r="H170" s="75"/>
      <c r="I170" s="75"/>
      <c r="J170" s="75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75"/>
      <c r="H171" s="75"/>
      <c r="I171" s="75"/>
      <c r="J171" s="75"/>
      <c r="K171" s="44"/>
      <c r="L171" s="43"/>
    </row>
    <row r="172" spans="1:12" ht="15" x14ac:dyDescent="0.25">
      <c r="A172" s="16"/>
      <c r="B172" s="17"/>
      <c r="C172" s="8"/>
      <c r="D172" s="18" t="s">
        <v>33</v>
      </c>
      <c r="E172" s="9"/>
      <c r="F172" s="19">
        <f>SUM(F160:F171)</f>
        <v>700</v>
      </c>
      <c r="G172" s="77">
        <f t="shared" ref="G172:J172" si="50">SUM(G160:G171)</f>
        <v>28.927000000000003</v>
      </c>
      <c r="H172" s="77">
        <f t="shared" si="50"/>
        <v>31.932000000000002</v>
      </c>
      <c r="I172" s="77">
        <f t="shared" si="50"/>
        <v>105.08699999999999</v>
      </c>
      <c r="J172" s="77">
        <f t="shared" si="50"/>
        <v>823.45399999999984</v>
      </c>
      <c r="K172" s="25"/>
      <c r="L172" s="19">
        <f t="shared" ref="L172" si="51">SUM(L160:L171)</f>
        <v>107.51</v>
      </c>
    </row>
    <row r="173" spans="1:12" ht="15.75" thickBot="1" x14ac:dyDescent="0.25">
      <c r="A173" s="33">
        <f>A149</f>
        <v>2</v>
      </c>
      <c r="B173" s="33">
        <f>B149</f>
        <v>2</v>
      </c>
      <c r="C173" s="92" t="s">
        <v>4</v>
      </c>
      <c r="D173" s="93"/>
      <c r="E173" s="31"/>
      <c r="F173" s="32">
        <f>F159+F172</f>
        <v>1210</v>
      </c>
      <c r="G173" s="84">
        <f t="shared" ref="G173" si="52">G159+G172</f>
        <v>49.462000000000003</v>
      </c>
      <c r="H173" s="84">
        <f t="shared" ref="H173" si="53">H159+H172</f>
        <v>54.358000000000004</v>
      </c>
      <c r="I173" s="84">
        <f t="shared" ref="I173" si="54">I159+I172</f>
        <v>169.077</v>
      </c>
      <c r="J173" s="84">
        <f t="shared" ref="J173:L173" si="55">J159+J172</f>
        <v>1363.386</v>
      </c>
      <c r="K173" s="32"/>
      <c r="L173" s="32">
        <f t="shared" si="55"/>
        <v>215.02</v>
      </c>
    </row>
    <row r="174" spans="1:12" ht="15" x14ac:dyDescent="0.25">
      <c r="A174" s="20">
        <v>2</v>
      </c>
      <c r="B174" s="21">
        <v>3</v>
      </c>
      <c r="C174" s="22" t="s">
        <v>20</v>
      </c>
      <c r="D174" s="5" t="s">
        <v>21</v>
      </c>
      <c r="E174" s="50" t="s">
        <v>137</v>
      </c>
      <c r="F174" s="79">
        <v>200</v>
      </c>
      <c r="G174" s="52">
        <v>15.863</v>
      </c>
      <c r="H174" s="52">
        <v>24.065999999999999</v>
      </c>
      <c r="I174" s="52">
        <v>5.2439999999999998</v>
      </c>
      <c r="J174" s="74">
        <v>301.02800000000002</v>
      </c>
      <c r="K174" s="59" t="s">
        <v>83</v>
      </c>
      <c r="L174" s="40"/>
    </row>
    <row r="175" spans="1:12" ht="15" x14ac:dyDescent="0.25">
      <c r="A175" s="23"/>
      <c r="B175" s="15"/>
      <c r="C175" s="11"/>
      <c r="D175" s="6"/>
      <c r="E175" s="54"/>
      <c r="F175" s="61"/>
      <c r="G175" s="85"/>
      <c r="H175" s="85"/>
      <c r="I175" s="85"/>
      <c r="J175" s="75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50" t="s">
        <v>50</v>
      </c>
      <c r="F176" s="79">
        <v>200</v>
      </c>
      <c r="G176" s="52">
        <v>1.8140000000000001</v>
      </c>
      <c r="H176" s="52">
        <v>1.512</v>
      </c>
      <c r="I176" s="52">
        <v>19.529</v>
      </c>
      <c r="J176" s="75">
        <v>98.975999999999999</v>
      </c>
      <c r="K176" s="53">
        <v>1713</v>
      </c>
      <c r="L176" s="43"/>
    </row>
    <row r="177" spans="1:12" ht="15.75" customHeight="1" x14ac:dyDescent="0.25">
      <c r="A177" s="23"/>
      <c r="B177" s="15"/>
      <c r="C177" s="11"/>
      <c r="D177" s="7" t="s">
        <v>23</v>
      </c>
      <c r="E177" s="50" t="s">
        <v>52</v>
      </c>
      <c r="F177" s="79">
        <v>20</v>
      </c>
      <c r="G177" s="52">
        <v>1.2</v>
      </c>
      <c r="H177" s="52">
        <v>0.2</v>
      </c>
      <c r="I177" s="52">
        <v>10.4</v>
      </c>
      <c r="J177" s="75">
        <v>48.2</v>
      </c>
      <c r="K177" s="53" t="s">
        <v>56</v>
      </c>
      <c r="L177" s="43"/>
    </row>
    <row r="178" spans="1:12" ht="15" x14ac:dyDescent="0.25">
      <c r="A178" s="23"/>
      <c r="B178" s="15"/>
      <c r="C178" s="11"/>
      <c r="D178" s="7" t="s">
        <v>24</v>
      </c>
      <c r="E178" s="50" t="s">
        <v>54</v>
      </c>
      <c r="F178" s="79">
        <v>100</v>
      </c>
      <c r="G178" s="52">
        <v>0.65</v>
      </c>
      <c r="H178" s="52">
        <v>0.1</v>
      </c>
      <c r="I178" s="52">
        <v>8.9499999999999993</v>
      </c>
      <c r="J178" s="75">
        <v>39.299999999999997</v>
      </c>
      <c r="K178" s="53" t="s">
        <v>56</v>
      </c>
      <c r="L178" s="43"/>
    </row>
    <row r="179" spans="1:12" ht="15" x14ac:dyDescent="0.25">
      <c r="A179" s="23"/>
      <c r="B179" s="15"/>
      <c r="C179" s="11"/>
      <c r="D179" s="60"/>
      <c r="E179" s="54"/>
      <c r="F179" s="43"/>
      <c r="G179" s="75"/>
      <c r="H179" s="75"/>
      <c r="I179" s="75"/>
      <c r="J179" s="75"/>
      <c r="K179" s="53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75"/>
      <c r="H180" s="75"/>
      <c r="I180" s="75"/>
      <c r="J180" s="75"/>
      <c r="K180" s="44"/>
      <c r="L180" s="43">
        <v>107.51</v>
      </c>
    </row>
    <row r="181" spans="1:12" ht="15" x14ac:dyDescent="0.25">
      <c r="A181" s="23"/>
      <c r="B181" s="15"/>
      <c r="C181" s="11"/>
      <c r="D181" s="6"/>
      <c r="E181" s="42"/>
      <c r="F181" s="43"/>
      <c r="G181" s="75"/>
      <c r="H181" s="75"/>
      <c r="I181" s="75"/>
      <c r="J181" s="75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75"/>
      <c r="H182" s="75"/>
      <c r="I182" s="75"/>
      <c r="J182" s="75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520</v>
      </c>
      <c r="G183" s="77">
        <f t="shared" ref="G183:J183" si="56">SUM(G174:G182)</f>
        <v>19.526999999999997</v>
      </c>
      <c r="H183" s="77">
        <f t="shared" si="56"/>
        <v>25.878</v>
      </c>
      <c r="I183" s="77">
        <f t="shared" si="56"/>
        <v>44.123000000000005</v>
      </c>
      <c r="J183" s="77">
        <f t="shared" si="56"/>
        <v>487.50400000000002</v>
      </c>
      <c r="K183" s="25"/>
      <c r="L183" s="19">
        <f t="shared" ref="L183" si="57">SUM(L174:L182)</f>
        <v>107.51</v>
      </c>
    </row>
    <row r="184" spans="1:12" ht="15" x14ac:dyDescent="0.25">
      <c r="A184" s="26">
        <f>A174</f>
        <v>2</v>
      </c>
      <c r="B184" s="13">
        <f>B174</f>
        <v>3</v>
      </c>
      <c r="C184" s="10" t="s">
        <v>25</v>
      </c>
      <c r="D184" s="7" t="s">
        <v>26</v>
      </c>
      <c r="E184" s="54" t="s">
        <v>138</v>
      </c>
      <c r="F184" s="76">
        <v>60</v>
      </c>
      <c r="G184" s="75">
        <v>0.85399999999999998</v>
      </c>
      <c r="H184" s="75">
        <v>4.8520000000000003</v>
      </c>
      <c r="I184" s="75">
        <v>5.0090000000000003</v>
      </c>
      <c r="J184" s="75">
        <v>67.117999999999995</v>
      </c>
      <c r="K184" s="53" t="s">
        <v>140</v>
      </c>
      <c r="L184" s="43"/>
    </row>
    <row r="185" spans="1:12" ht="25.5" x14ac:dyDescent="0.25">
      <c r="A185" s="23"/>
      <c r="B185" s="15"/>
      <c r="C185" s="11"/>
      <c r="D185" s="7" t="s">
        <v>27</v>
      </c>
      <c r="E185" s="54" t="s">
        <v>101</v>
      </c>
      <c r="F185" s="76">
        <v>200</v>
      </c>
      <c r="G185" s="75">
        <v>4.0979999999999999</v>
      </c>
      <c r="H185" s="75">
        <v>6.9509999999999996</v>
      </c>
      <c r="I185" s="75">
        <v>8.2810000000000006</v>
      </c>
      <c r="J185" s="75">
        <v>112.07599999999999</v>
      </c>
      <c r="K185" s="53" t="s">
        <v>105</v>
      </c>
      <c r="L185" s="43"/>
    </row>
    <row r="186" spans="1:12" ht="15" x14ac:dyDescent="0.25">
      <c r="A186" s="23"/>
      <c r="B186" s="15"/>
      <c r="C186" s="11"/>
      <c r="D186" s="7" t="s">
        <v>28</v>
      </c>
      <c r="E186" s="54" t="s">
        <v>139</v>
      </c>
      <c r="F186" s="76">
        <v>200</v>
      </c>
      <c r="G186" s="75">
        <v>17.498999999999999</v>
      </c>
      <c r="H186" s="75">
        <v>17.413</v>
      </c>
      <c r="I186" s="75">
        <v>29.31</v>
      </c>
      <c r="J186" s="75">
        <v>343.95499999999998</v>
      </c>
      <c r="K186" s="53" t="s">
        <v>141</v>
      </c>
      <c r="L186" s="43"/>
    </row>
    <row r="187" spans="1:12" ht="15" x14ac:dyDescent="0.25">
      <c r="A187" s="23"/>
      <c r="B187" s="15"/>
      <c r="C187" s="11"/>
      <c r="D187" s="7"/>
      <c r="E187" s="54"/>
      <c r="F187" s="76"/>
      <c r="G187" s="75"/>
      <c r="H187" s="75"/>
      <c r="I187" s="75"/>
      <c r="J187" s="75"/>
      <c r="K187" s="53"/>
      <c r="L187" s="43"/>
    </row>
    <row r="188" spans="1:12" ht="15" x14ac:dyDescent="0.25">
      <c r="A188" s="23"/>
      <c r="B188" s="15"/>
      <c r="C188" s="11"/>
      <c r="D188" s="7" t="s">
        <v>30</v>
      </c>
      <c r="E188" s="54" t="s">
        <v>87</v>
      </c>
      <c r="F188" s="76">
        <v>180</v>
      </c>
      <c r="G188" s="75">
        <v>0</v>
      </c>
      <c r="H188" s="75">
        <v>0</v>
      </c>
      <c r="I188" s="75">
        <v>20.16</v>
      </c>
      <c r="J188" s="75">
        <v>80.641999999999996</v>
      </c>
      <c r="K188" s="44" t="s">
        <v>92</v>
      </c>
      <c r="L188" s="43"/>
    </row>
    <row r="189" spans="1:12" ht="15" x14ac:dyDescent="0.25">
      <c r="A189" s="23"/>
      <c r="B189" s="15"/>
      <c r="C189" s="11"/>
      <c r="D189" s="7" t="s">
        <v>31</v>
      </c>
      <c r="E189" s="50" t="s">
        <v>62</v>
      </c>
      <c r="F189" s="79">
        <v>30</v>
      </c>
      <c r="G189" s="52">
        <v>1.8</v>
      </c>
      <c r="H189" s="52">
        <v>0.3</v>
      </c>
      <c r="I189" s="52">
        <v>15.6</v>
      </c>
      <c r="J189" s="52">
        <v>72.3</v>
      </c>
      <c r="K189" s="44" t="s">
        <v>84</v>
      </c>
      <c r="L189" s="43"/>
    </row>
    <row r="190" spans="1:12" ht="15" x14ac:dyDescent="0.25">
      <c r="A190" s="23"/>
      <c r="B190" s="15"/>
      <c r="C190" s="11"/>
      <c r="D190" s="7" t="s">
        <v>32</v>
      </c>
      <c r="E190" s="50" t="s">
        <v>74</v>
      </c>
      <c r="F190" s="79">
        <v>30</v>
      </c>
      <c r="G190" s="52">
        <v>1.8</v>
      </c>
      <c r="H190" s="52">
        <v>0.3</v>
      </c>
      <c r="I190" s="52">
        <v>15.6</v>
      </c>
      <c r="J190" s="52">
        <v>72.3</v>
      </c>
      <c r="K190" s="44" t="s">
        <v>56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75"/>
      <c r="H191" s="75"/>
      <c r="I191" s="75"/>
      <c r="J191" s="75"/>
      <c r="K191" s="44"/>
      <c r="L191" s="43">
        <v>107.51</v>
      </c>
    </row>
    <row r="192" spans="1:12" ht="15" x14ac:dyDescent="0.25">
      <c r="A192" s="23"/>
      <c r="B192" s="15"/>
      <c r="C192" s="11"/>
      <c r="D192" s="7"/>
      <c r="E192" s="42"/>
      <c r="F192" s="43"/>
      <c r="G192" s="75"/>
      <c r="H192" s="75"/>
      <c r="I192" s="75"/>
      <c r="J192" s="75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75"/>
      <c r="H193" s="75"/>
      <c r="I193" s="75"/>
      <c r="J193" s="75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75"/>
      <c r="H194" s="75"/>
      <c r="I194" s="75"/>
      <c r="J194" s="75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SUM(F184:F194)</f>
        <v>700</v>
      </c>
      <c r="G195" s="77">
        <f>SUM(G184:G194)</f>
        <v>26.051000000000002</v>
      </c>
      <c r="H195" s="77">
        <f>SUM(H184:H194)</f>
        <v>29.816000000000003</v>
      </c>
      <c r="I195" s="77">
        <f>SUM(I184:I194)</f>
        <v>93.96</v>
      </c>
      <c r="J195" s="77">
        <f>SUM(J184:J194)</f>
        <v>748.39099999999985</v>
      </c>
      <c r="K195" s="25"/>
      <c r="L195" s="19">
        <f>SUM(L184:L194)</f>
        <v>107.51</v>
      </c>
    </row>
    <row r="196" spans="1:12" ht="15" x14ac:dyDescent="0.2">
      <c r="A196" s="29">
        <f>A174</f>
        <v>2</v>
      </c>
      <c r="B196" s="30">
        <f>B174</f>
        <v>3</v>
      </c>
      <c r="C196" s="92" t="s">
        <v>4</v>
      </c>
      <c r="D196" s="93"/>
      <c r="E196" s="31"/>
      <c r="F196" s="32">
        <f>F183+F195</f>
        <v>1220</v>
      </c>
      <c r="G196" s="84">
        <f>G183+G195</f>
        <v>45.578000000000003</v>
      </c>
      <c r="H196" s="84">
        <f>H183+H195</f>
        <v>55.694000000000003</v>
      </c>
      <c r="I196" s="84">
        <f>I183+I195</f>
        <v>138.083</v>
      </c>
      <c r="J196" s="84">
        <f>J183+J195</f>
        <v>1235.895</v>
      </c>
      <c r="K196" s="32"/>
      <c r="L196" s="32">
        <f>L183+L195</f>
        <v>215.02</v>
      </c>
    </row>
    <row r="197" spans="1:12" ht="15" x14ac:dyDescent="0.25">
      <c r="A197" s="20">
        <v>2</v>
      </c>
      <c r="B197" s="21">
        <v>4</v>
      </c>
      <c r="C197" s="22" t="s">
        <v>20</v>
      </c>
      <c r="D197" s="5" t="s">
        <v>21</v>
      </c>
      <c r="E197" s="62" t="s">
        <v>94</v>
      </c>
      <c r="F197" s="78">
        <v>200</v>
      </c>
      <c r="G197" s="74">
        <v>4.6500000000000004</v>
      </c>
      <c r="H197" s="74">
        <v>6.8150000000000004</v>
      </c>
      <c r="I197" s="74">
        <v>24.888999999999999</v>
      </c>
      <c r="J197" s="74">
        <v>179.49100000000001</v>
      </c>
      <c r="K197" s="59" t="s">
        <v>97</v>
      </c>
      <c r="L197" s="40"/>
    </row>
    <row r="198" spans="1:12" ht="15" x14ac:dyDescent="0.25">
      <c r="A198" s="23"/>
      <c r="B198" s="15"/>
      <c r="C198" s="11"/>
      <c r="D198" s="55"/>
      <c r="E198" s="54"/>
      <c r="F198" s="43"/>
      <c r="G198" s="75"/>
      <c r="H198" s="75"/>
      <c r="I198" s="75"/>
      <c r="J198" s="75"/>
      <c r="K198" s="53"/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69</v>
      </c>
      <c r="F199" s="76">
        <v>205</v>
      </c>
      <c r="G199" s="75">
        <v>0.16500000000000001</v>
      </c>
      <c r="H199" s="75">
        <v>3.5999999999999997E-2</v>
      </c>
      <c r="I199" s="75">
        <v>15.191000000000001</v>
      </c>
      <c r="J199" s="75">
        <v>61.746000000000002</v>
      </c>
      <c r="K199" s="44">
        <v>404</v>
      </c>
      <c r="L199" s="43"/>
    </row>
    <row r="200" spans="1:12" ht="15" x14ac:dyDescent="0.25">
      <c r="A200" s="23"/>
      <c r="B200" s="15"/>
      <c r="C200" s="11"/>
      <c r="D200" s="7" t="s">
        <v>23</v>
      </c>
      <c r="E200" s="42" t="s">
        <v>52</v>
      </c>
      <c r="F200" s="76">
        <v>40</v>
      </c>
      <c r="G200" s="75">
        <v>2.4</v>
      </c>
      <c r="H200" s="75">
        <v>0.4</v>
      </c>
      <c r="I200" s="75">
        <v>20.8</v>
      </c>
      <c r="J200" s="75">
        <v>96.4</v>
      </c>
      <c r="K200" s="44" t="s">
        <v>56</v>
      </c>
      <c r="L200" s="43"/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75"/>
      <c r="H201" s="75"/>
      <c r="I201" s="75"/>
      <c r="J201" s="75"/>
      <c r="K201" s="44"/>
      <c r="L201" s="43"/>
    </row>
    <row r="202" spans="1:12" ht="15" x14ac:dyDescent="0.25">
      <c r="A202" s="23"/>
      <c r="B202" s="15"/>
      <c r="C202" s="11"/>
      <c r="D202" s="60" t="s">
        <v>26</v>
      </c>
      <c r="E202" s="54"/>
      <c r="F202" s="43"/>
      <c r="G202" s="75"/>
      <c r="H202" s="75"/>
      <c r="I202" s="75"/>
      <c r="J202" s="75"/>
      <c r="K202" s="53"/>
      <c r="L202" s="43"/>
    </row>
    <row r="203" spans="1:12" ht="15" x14ac:dyDescent="0.25">
      <c r="A203" s="23"/>
      <c r="B203" s="15"/>
      <c r="C203" s="11"/>
      <c r="D203" s="7"/>
      <c r="E203" s="42" t="s">
        <v>55</v>
      </c>
      <c r="F203" s="76">
        <v>55</v>
      </c>
      <c r="G203" s="75">
        <v>7.21</v>
      </c>
      <c r="H203" s="75">
        <v>8.9649999999999999</v>
      </c>
      <c r="I203" s="75">
        <v>15.67</v>
      </c>
      <c r="J203" s="75">
        <v>172.20500000000001</v>
      </c>
      <c r="K203" s="44" t="s">
        <v>98</v>
      </c>
      <c r="L203" s="43">
        <v>107.51</v>
      </c>
    </row>
    <row r="204" spans="1:12" ht="15" x14ac:dyDescent="0.25">
      <c r="A204" s="23"/>
      <c r="B204" s="15"/>
      <c r="C204" s="11"/>
      <c r="D204" s="6"/>
      <c r="E204" s="42"/>
      <c r="F204" s="43"/>
      <c r="G204" s="75"/>
      <c r="H204" s="75"/>
      <c r="I204" s="75"/>
      <c r="J204" s="75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75"/>
      <c r="H205" s="75"/>
      <c r="I205" s="75"/>
      <c r="J205" s="75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500</v>
      </c>
      <c r="G206" s="77">
        <f t="shared" ref="G206:J206" si="58">SUM(G197:G205)</f>
        <v>14.425000000000001</v>
      </c>
      <c r="H206" s="77">
        <f t="shared" si="58"/>
        <v>16.216000000000001</v>
      </c>
      <c r="I206" s="77">
        <f t="shared" si="58"/>
        <v>76.55</v>
      </c>
      <c r="J206" s="77">
        <f t="shared" si="58"/>
        <v>509.8420000000001</v>
      </c>
      <c r="K206" s="25"/>
      <c r="L206" s="19">
        <f t="shared" ref="L206" si="59">SUM(L197:L205)</f>
        <v>107.51</v>
      </c>
    </row>
    <row r="207" spans="1:12" ht="15" x14ac:dyDescent="0.25">
      <c r="A207" s="26">
        <f>A197</f>
        <v>2</v>
      </c>
      <c r="B207" s="13">
        <f>B197</f>
        <v>4</v>
      </c>
      <c r="C207" s="10" t="s">
        <v>25</v>
      </c>
      <c r="D207" s="7" t="s">
        <v>26</v>
      </c>
      <c r="E207" s="50" t="s">
        <v>142</v>
      </c>
      <c r="F207" s="79">
        <v>60</v>
      </c>
      <c r="G207" s="52">
        <v>0.97</v>
      </c>
      <c r="H207" s="52">
        <v>3.7120000000000002</v>
      </c>
      <c r="I207" s="52">
        <v>5.7270000000000003</v>
      </c>
      <c r="J207" s="52">
        <v>60.197000000000003</v>
      </c>
      <c r="K207" s="53" t="s">
        <v>146</v>
      </c>
      <c r="L207" s="43"/>
    </row>
    <row r="208" spans="1:12" ht="15" x14ac:dyDescent="0.25">
      <c r="A208" s="23"/>
      <c r="B208" s="15"/>
      <c r="C208" s="11"/>
      <c r="D208" s="7" t="s">
        <v>27</v>
      </c>
      <c r="E208" s="50" t="s">
        <v>143</v>
      </c>
      <c r="F208" s="79">
        <v>200</v>
      </c>
      <c r="G208" s="52">
        <v>4.4320000000000004</v>
      </c>
      <c r="H208" s="52">
        <v>6.4880000000000004</v>
      </c>
      <c r="I208" s="52">
        <v>17.398</v>
      </c>
      <c r="J208" s="52">
        <v>145.71100000000001</v>
      </c>
      <c r="K208" s="53" t="s">
        <v>64</v>
      </c>
      <c r="L208" s="43"/>
    </row>
    <row r="209" spans="1:12" ht="15" x14ac:dyDescent="0.25">
      <c r="A209" s="23"/>
      <c r="B209" s="15"/>
      <c r="C209" s="11"/>
      <c r="D209" s="7"/>
      <c r="E209" s="42"/>
      <c r="F209" s="51"/>
      <c r="G209" s="52"/>
      <c r="H209" s="52"/>
      <c r="I209" s="52"/>
      <c r="J209" s="52"/>
      <c r="K209" s="53"/>
      <c r="L209" s="43"/>
    </row>
    <row r="210" spans="1:12" ht="15" x14ac:dyDescent="0.25">
      <c r="A210" s="23"/>
      <c r="B210" s="15"/>
      <c r="C210" s="11"/>
      <c r="D210" s="7" t="s">
        <v>29</v>
      </c>
      <c r="E210" s="50" t="s">
        <v>144</v>
      </c>
      <c r="F210" s="79">
        <v>200</v>
      </c>
      <c r="G210" s="52">
        <v>20.748999999999999</v>
      </c>
      <c r="H210" s="52">
        <v>18.018999999999998</v>
      </c>
      <c r="I210" s="52">
        <v>36.99</v>
      </c>
      <c r="J210" s="52">
        <v>393.12900000000002</v>
      </c>
      <c r="K210" s="53" t="s">
        <v>147</v>
      </c>
      <c r="L210" s="43"/>
    </row>
    <row r="211" spans="1:12" ht="15" x14ac:dyDescent="0.25">
      <c r="A211" s="23"/>
      <c r="B211" s="15"/>
      <c r="C211" s="11"/>
      <c r="D211" s="7" t="s">
        <v>30</v>
      </c>
      <c r="E211" s="50" t="s">
        <v>145</v>
      </c>
      <c r="F211" s="79">
        <v>180</v>
      </c>
      <c r="G211" s="52">
        <v>0.14399999999999999</v>
      </c>
      <c r="H211" s="52"/>
      <c r="I211" s="52">
        <v>15.318</v>
      </c>
      <c r="J211" s="52">
        <v>61.847999999999999</v>
      </c>
      <c r="K211" s="53" t="s">
        <v>107</v>
      </c>
      <c r="L211" s="43"/>
    </row>
    <row r="212" spans="1:12" ht="15" x14ac:dyDescent="0.25">
      <c r="A212" s="23"/>
      <c r="B212" s="15"/>
      <c r="C212" s="11"/>
      <c r="D212" s="7" t="s">
        <v>31</v>
      </c>
      <c r="E212" s="50" t="s">
        <v>62</v>
      </c>
      <c r="F212" s="79">
        <v>30</v>
      </c>
      <c r="G212" s="52">
        <v>1.8</v>
      </c>
      <c r="H212" s="52">
        <v>0.3</v>
      </c>
      <c r="I212" s="52">
        <v>15.6</v>
      </c>
      <c r="J212" s="52">
        <v>72.3</v>
      </c>
      <c r="K212" s="44" t="s">
        <v>84</v>
      </c>
      <c r="L212" s="43"/>
    </row>
    <row r="213" spans="1:12" ht="15" x14ac:dyDescent="0.25">
      <c r="A213" s="23"/>
      <c r="B213" s="15"/>
      <c r="C213" s="11"/>
      <c r="D213" s="7" t="s">
        <v>32</v>
      </c>
      <c r="E213" s="50" t="s">
        <v>61</v>
      </c>
      <c r="F213" s="79">
        <v>30</v>
      </c>
      <c r="G213" s="52">
        <v>1.8</v>
      </c>
      <c r="H213" s="52">
        <v>0.3</v>
      </c>
      <c r="I213" s="52">
        <v>15.6</v>
      </c>
      <c r="J213" s="52">
        <v>72.3</v>
      </c>
      <c r="K213" s="44" t="s">
        <v>56</v>
      </c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75"/>
      <c r="H214" s="75"/>
      <c r="I214" s="75"/>
      <c r="J214" s="75"/>
      <c r="K214" s="44"/>
      <c r="L214" s="43">
        <v>107.51</v>
      </c>
    </row>
    <row r="215" spans="1:12" ht="15" x14ac:dyDescent="0.25">
      <c r="A215" s="23"/>
      <c r="B215" s="15"/>
      <c r="C215" s="11"/>
      <c r="D215" s="7"/>
      <c r="E215" s="42"/>
      <c r="F215" s="43"/>
      <c r="G215" s="75"/>
      <c r="H215" s="75"/>
      <c r="I215" s="75"/>
      <c r="J215" s="75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75"/>
      <c r="H216" s="75"/>
      <c r="I216" s="75"/>
      <c r="J216" s="75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75"/>
      <c r="H217" s="75"/>
      <c r="I217" s="75"/>
      <c r="J217" s="75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75"/>
      <c r="H218" s="75"/>
      <c r="I218" s="75"/>
      <c r="J218" s="75"/>
      <c r="K218" s="44"/>
      <c r="L218" s="43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SUM(F207:F218)</f>
        <v>700</v>
      </c>
      <c r="G219" s="77">
        <f t="shared" ref="G219:J219" si="60">SUM(G207:G218)</f>
        <v>29.895</v>
      </c>
      <c r="H219" s="77">
        <f t="shared" si="60"/>
        <v>28.819000000000003</v>
      </c>
      <c r="I219" s="77">
        <f t="shared" si="60"/>
        <v>106.633</v>
      </c>
      <c r="J219" s="77">
        <f t="shared" si="60"/>
        <v>805.4849999999999</v>
      </c>
      <c r="K219" s="25"/>
      <c r="L219" s="19">
        <f t="shared" ref="L219" si="61">SUM(L207:L218)</f>
        <v>107.51</v>
      </c>
    </row>
    <row r="220" spans="1:12" ht="15" x14ac:dyDescent="0.2">
      <c r="A220" s="29">
        <f>A197</f>
        <v>2</v>
      </c>
      <c r="B220" s="30">
        <f>B197</f>
        <v>4</v>
      </c>
      <c r="C220" s="92" t="s">
        <v>4</v>
      </c>
      <c r="D220" s="93"/>
      <c r="E220" s="31"/>
      <c r="F220" s="32">
        <f>F206+F219</f>
        <v>1200</v>
      </c>
      <c r="G220" s="84">
        <f t="shared" ref="G220" si="62">G206+G219</f>
        <v>44.32</v>
      </c>
      <c r="H220" s="84">
        <f t="shared" ref="H220" si="63">H206+H219</f>
        <v>45.035000000000004</v>
      </c>
      <c r="I220" s="84">
        <f t="shared" ref="I220" si="64">I206+I219</f>
        <v>183.18299999999999</v>
      </c>
      <c r="J220" s="84">
        <f t="shared" ref="J220:L220" si="65">J206+J219</f>
        <v>1315.327</v>
      </c>
      <c r="K220" s="32"/>
      <c r="L220" s="32">
        <f t="shared" si="65"/>
        <v>215.02</v>
      </c>
    </row>
    <row r="221" spans="1:12" ht="15" x14ac:dyDescent="0.25">
      <c r="A221" s="20">
        <v>2</v>
      </c>
      <c r="B221" s="21">
        <v>5</v>
      </c>
      <c r="C221" s="22" t="s">
        <v>20</v>
      </c>
      <c r="D221" s="5" t="s">
        <v>21</v>
      </c>
      <c r="E221" s="62" t="s">
        <v>46</v>
      </c>
      <c r="F221" s="78">
        <v>200</v>
      </c>
      <c r="G221" s="74">
        <v>22.175000000000001</v>
      </c>
      <c r="H221" s="74">
        <v>21.15</v>
      </c>
      <c r="I221" s="86">
        <v>69.38</v>
      </c>
      <c r="J221" s="74">
        <v>556.57000000000005</v>
      </c>
      <c r="K221" s="59" t="s">
        <v>148</v>
      </c>
      <c r="L221" s="40"/>
    </row>
    <row r="222" spans="1:12" ht="15" x14ac:dyDescent="0.25">
      <c r="A222" s="23"/>
      <c r="B222" s="15"/>
      <c r="C222" s="11"/>
      <c r="D222" s="6"/>
      <c r="E222" s="42"/>
      <c r="F222" s="43"/>
      <c r="G222" s="75"/>
      <c r="H222" s="75"/>
      <c r="I222" s="75"/>
      <c r="J222" s="75"/>
      <c r="K222" s="44"/>
      <c r="L222" s="43"/>
    </row>
    <row r="223" spans="1:12" ht="15" x14ac:dyDescent="0.25">
      <c r="A223" s="23"/>
      <c r="B223" s="15"/>
      <c r="C223" s="11"/>
      <c r="D223" s="7" t="s">
        <v>22</v>
      </c>
      <c r="E223" s="54" t="s">
        <v>96</v>
      </c>
      <c r="F223" s="76">
        <v>200</v>
      </c>
      <c r="G223" s="75">
        <v>0.12</v>
      </c>
      <c r="H223" s="75">
        <v>3.1E-2</v>
      </c>
      <c r="I223" s="75">
        <v>15.041</v>
      </c>
      <c r="J223" s="75">
        <v>60.920999999999999</v>
      </c>
      <c r="K223" s="53" t="s">
        <v>100</v>
      </c>
      <c r="L223" s="43"/>
    </row>
    <row r="224" spans="1:12" ht="15" x14ac:dyDescent="0.25">
      <c r="A224" s="23"/>
      <c r="B224" s="15"/>
      <c r="C224" s="11"/>
      <c r="D224" s="7"/>
      <c r="E224" s="54"/>
      <c r="F224" s="43"/>
      <c r="G224" s="75"/>
      <c r="H224" s="75"/>
      <c r="I224" s="75"/>
      <c r="J224" s="75"/>
      <c r="K224" s="44"/>
      <c r="L224" s="43"/>
    </row>
    <row r="225" spans="1:12" ht="15" x14ac:dyDescent="0.25">
      <c r="A225" s="23"/>
      <c r="B225" s="15"/>
      <c r="C225" s="11"/>
      <c r="D225" s="7" t="s">
        <v>24</v>
      </c>
      <c r="E225" s="54" t="s">
        <v>82</v>
      </c>
      <c r="F225" s="76">
        <v>100</v>
      </c>
      <c r="G225" s="75">
        <v>0.65</v>
      </c>
      <c r="H225" s="75">
        <v>0.1</v>
      </c>
      <c r="I225" s="75">
        <v>8.9499999999999993</v>
      </c>
      <c r="J225" s="75">
        <v>39.299999999999997</v>
      </c>
      <c r="K225" s="53" t="s">
        <v>56</v>
      </c>
      <c r="L225" s="43"/>
    </row>
    <row r="226" spans="1:12" ht="15" x14ac:dyDescent="0.25">
      <c r="A226" s="23"/>
      <c r="B226" s="15"/>
      <c r="C226" s="11"/>
      <c r="D226" s="7"/>
      <c r="E226" s="42"/>
      <c r="F226" s="43"/>
      <c r="G226" s="75"/>
      <c r="H226" s="75"/>
      <c r="I226" s="75"/>
      <c r="J226" s="75"/>
      <c r="K226" s="44"/>
      <c r="L226" s="43">
        <v>107.51</v>
      </c>
    </row>
    <row r="227" spans="1:12" ht="15" x14ac:dyDescent="0.25">
      <c r="A227" s="23"/>
      <c r="B227" s="15"/>
      <c r="C227" s="11"/>
      <c r="D227" s="7"/>
      <c r="E227" s="42"/>
      <c r="F227" s="43"/>
      <c r="G227" s="75"/>
      <c r="H227" s="75"/>
      <c r="I227" s="75"/>
      <c r="J227" s="75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75"/>
      <c r="H228" s="75"/>
      <c r="I228" s="75"/>
      <c r="J228" s="75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75"/>
      <c r="H229" s="75"/>
      <c r="I229" s="75"/>
      <c r="J229" s="75"/>
      <c r="K229" s="44"/>
      <c r="L229" s="43"/>
    </row>
    <row r="230" spans="1:12" ht="15.75" customHeight="1" x14ac:dyDescent="0.25">
      <c r="A230" s="24"/>
      <c r="B230" s="17"/>
      <c r="C230" s="8"/>
      <c r="D230" s="18" t="s">
        <v>33</v>
      </c>
      <c r="E230" s="9"/>
      <c r="F230" s="19">
        <f>SUM(F221:F229)</f>
        <v>500</v>
      </c>
      <c r="G230" s="77">
        <f t="shared" ref="G230:J230" si="66">SUM(G221:G229)</f>
        <v>22.945</v>
      </c>
      <c r="H230" s="77">
        <f t="shared" si="66"/>
        <v>21.280999999999999</v>
      </c>
      <c r="I230" s="77">
        <f t="shared" si="66"/>
        <v>93.370999999999995</v>
      </c>
      <c r="J230" s="77">
        <f t="shared" si="66"/>
        <v>656.79100000000005</v>
      </c>
      <c r="K230" s="25"/>
      <c r="L230" s="19">
        <f t="shared" ref="L230" si="67">SUM(L221:L229)</f>
        <v>107.51</v>
      </c>
    </row>
    <row r="231" spans="1:12" ht="15" x14ac:dyDescent="0.25">
      <c r="A231" s="26">
        <f>A221</f>
        <v>2</v>
      </c>
      <c r="B231" s="13">
        <f>B221</f>
        <v>5</v>
      </c>
      <c r="C231" s="10" t="s">
        <v>25</v>
      </c>
      <c r="D231" s="7" t="s">
        <v>26</v>
      </c>
      <c r="E231" s="50" t="s">
        <v>149</v>
      </c>
      <c r="F231" s="79">
        <v>60</v>
      </c>
      <c r="G231" s="52">
        <v>0.98099999999999998</v>
      </c>
      <c r="H231" s="52">
        <v>3.653</v>
      </c>
      <c r="I231" s="52">
        <v>4.1849999999999996</v>
      </c>
      <c r="J231" s="52">
        <v>53.545000000000002</v>
      </c>
      <c r="K231" s="53" t="s">
        <v>116</v>
      </c>
      <c r="L231" s="43"/>
    </row>
    <row r="232" spans="1:12" ht="15" x14ac:dyDescent="0.25">
      <c r="A232" s="23"/>
      <c r="B232" s="15"/>
      <c r="C232" s="11"/>
      <c r="D232" s="7" t="s">
        <v>27</v>
      </c>
      <c r="E232" s="50" t="s">
        <v>150</v>
      </c>
      <c r="F232" s="79">
        <v>200</v>
      </c>
      <c r="G232" s="52">
        <v>5.7990000000000004</v>
      </c>
      <c r="H232" s="52">
        <v>4.4260000000000002</v>
      </c>
      <c r="I232" s="52">
        <v>13.301</v>
      </c>
      <c r="J232" s="52">
        <v>116.233</v>
      </c>
      <c r="K232" s="53" t="s">
        <v>151</v>
      </c>
      <c r="L232" s="43"/>
    </row>
    <row r="233" spans="1:12" ht="15" x14ac:dyDescent="0.25">
      <c r="A233" s="23"/>
      <c r="B233" s="15"/>
      <c r="C233" s="11"/>
      <c r="D233" s="7" t="s">
        <v>28</v>
      </c>
      <c r="E233" s="50" t="s">
        <v>48</v>
      </c>
      <c r="F233" s="79">
        <v>90</v>
      </c>
      <c r="G233" s="52">
        <v>15.837999999999999</v>
      </c>
      <c r="H233" s="52">
        <v>12.102</v>
      </c>
      <c r="I233" s="52">
        <v>2.6190000000000002</v>
      </c>
      <c r="J233" s="52">
        <v>182.74799999999999</v>
      </c>
      <c r="K233" s="53" t="s">
        <v>152</v>
      </c>
      <c r="L233" s="43"/>
    </row>
    <row r="234" spans="1:12" ht="15" x14ac:dyDescent="0.25">
      <c r="A234" s="23"/>
      <c r="B234" s="15"/>
      <c r="C234" s="11"/>
      <c r="D234" s="7" t="s">
        <v>29</v>
      </c>
      <c r="E234" s="50" t="s">
        <v>88</v>
      </c>
      <c r="F234" s="79">
        <v>150</v>
      </c>
      <c r="G234" s="52">
        <v>3.4039999999999999</v>
      </c>
      <c r="H234" s="52">
        <v>4.9039999999999999</v>
      </c>
      <c r="I234" s="52">
        <v>22.94</v>
      </c>
      <c r="J234" s="52">
        <v>149.511</v>
      </c>
      <c r="K234" s="53" t="s">
        <v>93</v>
      </c>
      <c r="L234" s="43"/>
    </row>
    <row r="235" spans="1:12" ht="15" x14ac:dyDescent="0.25">
      <c r="A235" s="23"/>
      <c r="B235" s="15"/>
      <c r="C235" s="11"/>
      <c r="D235" s="7" t="s">
        <v>30</v>
      </c>
      <c r="E235" s="50" t="s">
        <v>115</v>
      </c>
      <c r="F235" s="79">
        <v>180</v>
      </c>
      <c r="G235" s="52">
        <v>7.1999999999999995E-2</v>
      </c>
      <c r="H235" s="52"/>
      <c r="I235" s="52">
        <v>15.263999999999999</v>
      </c>
      <c r="J235" s="52">
        <v>61.344000000000001</v>
      </c>
      <c r="K235" s="53" t="s">
        <v>119</v>
      </c>
      <c r="L235" s="43"/>
    </row>
    <row r="236" spans="1:12" ht="15" x14ac:dyDescent="0.25">
      <c r="A236" s="23"/>
      <c r="B236" s="15"/>
      <c r="C236" s="11"/>
      <c r="D236" s="7" t="s">
        <v>31</v>
      </c>
      <c r="E236" s="50" t="s">
        <v>52</v>
      </c>
      <c r="F236" s="79">
        <v>30</v>
      </c>
      <c r="G236" s="52">
        <v>1.8</v>
      </c>
      <c r="H236" s="52">
        <v>0.3</v>
      </c>
      <c r="I236" s="52">
        <v>15.6</v>
      </c>
      <c r="J236" s="52">
        <v>72.3</v>
      </c>
      <c r="K236" s="44" t="s">
        <v>84</v>
      </c>
      <c r="L236" s="43"/>
    </row>
    <row r="237" spans="1:12" ht="15" x14ac:dyDescent="0.25">
      <c r="A237" s="23"/>
      <c r="B237" s="15"/>
      <c r="C237" s="11"/>
      <c r="D237" s="7" t="s">
        <v>32</v>
      </c>
      <c r="E237" s="50" t="s">
        <v>74</v>
      </c>
      <c r="F237" s="79">
        <v>30</v>
      </c>
      <c r="G237" s="52">
        <v>1.8</v>
      </c>
      <c r="H237" s="52">
        <v>0.3</v>
      </c>
      <c r="I237" s="52">
        <v>15.6</v>
      </c>
      <c r="J237" s="52">
        <v>72.3</v>
      </c>
      <c r="K237" s="44" t="s">
        <v>56</v>
      </c>
      <c r="L237" s="43"/>
    </row>
    <row r="238" spans="1:12" ht="15" x14ac:dyDescent="0.25">
      <c r="A238" s="23"/>
      <c r="B238" s="15"/>
      <c r="C238" s="11"/>
      <c r="D238" s="7"/>
      <c r="E238" s="42"/>
      <c r="F238" s="43"/>
      <c r="G238" s="75"/>
      <c r="H238" s="75"/>
      <c r="I238" s="75"/>
      <c r="J238" s="75"/>
      <c r="K238" s="44"/>
      <c r="L238" s="43">
        <v>107.51</v>
      </c>
    </row>
    <row r="239" spans="1:12" ht="15" x14ac:dyDescent="0.25">
      <c r="A239" s="23"/>
      <c r="B239" s="15"/>
      <c r="C239" s="11"/>
      <c r="D239" s="7"/>
      <c r="E239" s="42"/>
      <c r="F239" s="43"/>
      <c r="G239" s="75"/>
      <c r="H239" s="75"/>
      <c r="I239" s="75"/>
      <c r="J239" s="75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75"/>
      <c r="H240" s="75"/>
      <c r="I240" s="75"/>
      <c r="J240" s="75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75"/>
      <c r="H241" s="75"/>
      <c r="I241" s="75"/>
      <c r="J241" s="75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SUM(F231:F241)</f>
        <v>740</v>
      </c>
      <c r="G242" s="77">
        <f t="shared" ref="G242:J242" si="68">SUM(G231:G241)</f>
        <v>29.693999999999999</v>
      </c>
      <c r="H242" s="77">
        <f t="shared" si="68"/>
        <v>25.685000000000002</v>
      </c>
      <c r="I242" s="77">
        <f t="shared" si="68"/>
        <v>89.508999999999986</v>
      </c>
      <c r="J242" s="77">
        <f t="shared" si="68"/>
        <v>707.98099999999999</v>
      </c>
      <c r="K242" s="25"/>
      <c r="L242" s="19">
        <f t="shared" ref="L242" si="69">SUM(L231:L241)</f>
        <v>107.51</v>
      </c>
    </row>
    <row r="243" spans="1:12" ht="15.75" thickBot="1" x14ac:dyDescent="0.25">
      <c r="A243" s="29">
        <f>A221</f>
        <v>2</v>
      </c>
      <c r="B243" s="30">
        <f>B221</f>
        <v>5</v>
      </c>
      <c r="C243" s="92" t="s">
        <v>4</v>
      </c>
      <c r="D243" s="93"/>
      <c r="E243" s="31"/>
      <c r="F243" s="32">
        <f>F230+F242</f>
        <v>1240</v>
      </c>
      <c r="G243" s="84">
        <f t="shared" ref="G243" si="70">G230+G242</f>
        <v>52.638999999999996</v>
      </c>
      <c r="H243" s="84">
        <f t="shared" ref="H243" si="71">H230+H242</f>
        <v>46.966000000000001</v>
      </c>
      <c r="I243" s="84">
        <f t="shared" ref="I243" si="72">I230+I242</f>
        <v>182.88</v>
      </c>
      <c r="J243" s="84">
        <f t="shared" ref="J243:L243" si="73">J230+J242</f>
        <v>1364.7719999999999</v>
      </c>
      <c r="K243" s="32"/>
      <c r="L243" s="32">
        <f t="shared" si="73"/>
        <v>215.02</v>
      </c>
    </row>
    <row r="244" spans="1:12" ht="15" x14ac:dyDescent="0.25">
      <c r="A244" s="20">
        <v>3</v>
      </c>
      <c r="B244" s="21">
        <v>1</v>
      </c>
      <c r="C244" s="22" t="s">
        <v>20</v>
      </c>
      <c r="D244" s="5" t="s">
        <v>21</v>
      </c>
      <c r="E244" s="50" t="s">
        <v>127</v>
      </c>
      <c r="F244" s="79">
        <v>150</v>
      </c>
      <c r="G244" s="52">
        <v>5.1079999999999997</v>
      </c>
      <c r="H244" s="52">
        <v>5.7560000000000002</v>
      </c>
      <c r="I244" s="52">
        <v>24.584</v>
      </c>
      <c r="J244" s="52">
        <v>170.57300000000001</v>
      </c>
      <c r="K244" s="59" t="s">
        <v>128</v>
      </c>
      <c r="L244" s="40"/>
    </row>
    <row r="245" spans="1:12" ht="15" x14ac:dyDescent="0.25">
      <c r="A245" s="23"/>
      <c r="B245" s="15"/>
      <c r="C245" s="11"/>
      <c r="D245" s="6"/>
      <c r="E245" s="63"/>
      <c r="F245" s="64"/>
      <c r="G245" s="87"/>
      <c r="H245" s="87"/>
      <c r="I245" s="87"/>
      <c r="J245" s="87"/>
      <c r="K245" s="44"/>
      <c r="L245" s="43"/>
    </row>
    <row r="246" spans="1:12" ht="15" x14ac:dyDescent="0.25">
      <c r="A246" s="23"/>
      <c r="B246" s="15"/>
      <c r="C246" s="11"/>
      <c r="D246" s="7" t="s">
        <v>22</v>
      </c>
      <c r="E246" s="50" t="s">
        <v>50</v>
      </c>
      <c r="F246" s="79">
        <v>200</v>
      </c>
      <c r="G246" s="52">
        <v>1.8140000000000001</v>
      </c>
      <c r="H246" s="52">
        <v>1.512</v>
      </c>
      <c r="I246" s="52">
        <v>19.529</v>
      </c>
      <c r="J246" s="52">
        <v>98.975999999999999</v>
      </c>
      <c r="K246" s="53" t="s">
        <v>40</v>
      </c>
      <c r="L246" s="43"/>
    </row>
    <row r="247" spans="1:12" ht="15" x14ac:dyDescent="0.25">
      <c r="A247" s="23"/>
      <c r="B247" s="15"/>
      <c r="C247" s="11"/>
      <c r="D247" s="7" t="s">
        <v>23</v>
      </c>
      <c r="E247" s="50" t="s">
        <v>52</v>
      </c>
      <c r="F247" s="79">
        <v>20</v>
      </c>
      <c r="G247" s="52">
        <v>1.2</v>
      </c>
      <c r="H247" s="52">
        <v>0.2</v>
      </c>
      <c r="I247" s="52">
        <v>10.4</v>
      </c>
      <c r="J247" s="52">
        <v>48.2</v>
      </c>
      <c r="K247" s="44" t="s">
        <v>51</v>
      </c>
      <c r="L247" s="43"/>
    </row>
    <row r="248" spans="1:12" ht="15" x14ac:dyDescent="0.25">
      <c r="A248" s="23"/>
      <c r="B248" s="15"/>
      <c r="C248" s="11"/>
      <c r="D248" s="7" t="s">
        <v>24</v>
      </c>
      <c r="E248" s="50" t="s">
        <v>54</v>
      </c>
      <c r="F248" s="79">
        <v>100</v>
      </c>
      <c r="G248" s="52">
        <v>0.65</v>
      </c>
      <c r="H248" s="52">
        <v>0.1</v>
      </c>
      <c r="I248" s="52">
        <v>8.9499999999999993</v>
      </c>
      <c r="J248" s="52">
        <v>39.299999999999997</v>
      </c>
      <c r="K248" s="53" t="s">
        <v>56</v>
      </c>
      <c r="L248" s="43"/>
    </row>
    <row r="249" spans="1:12" ht="15" x14ac:dyDescent="0.25">
      <c r="A249" s="23"/>
      <c r="B249" s="15"/>
      <c r="C249" s="11"/>
      <c r="D249" s="7"/>
      <c r="E249" s="63" t="s">
        <v>55</v>
      </c>
      <c r="F249" s="81">
        <v>55</v>
      </c>
      <c r="G249" s="87">
        <v>7.21</v>
      </c>
      <c r="H249" s="87">
        <v>8.9649999999999999</v>
      </c>
      <c r="I249" s="87">
        <v>15.67</v>
      </c>
      <c r="J249" s="87">
        <v>172.20500000000001</v>
      </c>
      <c r="K249" s="44" t="s">
        <v>56</v>
      </c>
      <c r="L249" s="43"/>
    </row>
    <row r="250" spans="1:12" ht="15" x14ac:dyDescent="0.25">
      <c r="A250" s="23"/>
      <c r="B250" s="15"/>
      <c r="C250" s="11"/>
      <c r="D250" s="7"/>
      <c r="E250" s="63"/>
      <c r="F250" s="64"/>
      <c r="G250" s="87"/>
      <c r="H250" s="87"/>
      <c r="I250" s="87"/>
      <c r="J250" s="87"/>
      <c r="K250" s="44"/>
      <c r="L250" s="43">
        <v>107.51</v>
      </c>
    </row>
    <row r="251" spans="1:12" ht="15" x14ac:dyDescent="0.25">
      <c r="A251" s="23"/>
      <c r="B251" s="15"/>
      <c r="C251" s="11"/>
      <c r="D251" s="6"/>
      <c r="E251" s="63"/>
      <c r="F251" s="64"/>
      <c r="G251" s="87"/>
      <c r="H251" s="87"/>
      <c r="I251" s="87"/>
      <c r="J251" s="87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75"/>
      <c r="H252" s="75"/>
      <c r="I252" s="75"/>
      <c r="J252" s="75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SUM(F244:F252)</f>
        <v>525</v>
      </c>
      <c r="G253" s="77">
        <f>SUM(G244:G252)</f>
        <v>15.981999999999999</v>
      </c>
      <c r="H253" s="77">
        <f>SUM(H244:H252)</f>
        <v>16.533000000000001</v>
      </c>
      <c r="I253" s="77">
        <f>SUM(I244:I252)</f>
        <v>79.132999999999996</v>
      </c>
      <c r="J253" s="77">
        <f>SUM(J244:J252)</f>
        <v>529.25400000000002</v>
      </c>
      <c r="K253" s="25"/>
      <c r="L253" s="19">
        <f t="shared" ref="L253" si="74">SUM(L244:L252)</f>
        <v>107.51</v>
      </c>
    </row>
    <row r="254" spans="1:12" ht="15" x14ac:dyDescent="0.25">
      <c r="A254" s="26">
        <f>A244</f>
        <v>3</v>
      </c>
      <c r="B254" s="13">
        <f>B244</f>
        <v>1</v>
      </c>
      <c r="C254" s="10" t="s">
        <v>25</v>
      </c>
      <c r="D254" s="7" t="s">
        <v>26</v>
      </c>
      <c r="E254" s="50" t="s">
        <v>47</v>
      </c>
      <c r="F254" s="79">
        <v>60</v>
      </c>
      <c r="G254" s="52">
        <v>0.94599999999999995</v>
      </c>
      <c r="H254" s="52">
        <v>3.661</v>
      </c>
      <c r="I254" s="52">
        <v>4.2480000000000002</v>
      </c>
      <c r="J254" s="85">
        <v>53.722000000000001</v>
      </c>
      <c r="K254" s="53" t="s">
        <v>156</v>
      </c>
      <c r="L254" s="43"/>
    </row>
    <row r="255" spans="1:12" ht="15" x14ac:dyDescent="0.25">
      <c r="A255" s="23"/>
      <c r="B255" s="15"/>
      <c r="C255" s="11"/>
      <c r="D255" s="7" t="s">
        <v>27</v>
      </c>
      <c r="E255" s="50" t="s">
        <v>153</v>
      </c>
      <c r="F255" s="79">
        <v>200</v>
      </c>
      <c r="G255" s="52">
        <v>7.3579999999999997</v>
      </c>
      <c r="H255" s="52">
        <v>6.6310000000000002</v>
      </c>
      <c r="I255" s="52">
        <v>15.725</v>
      </c>
      <c r="J255" s="85">
        <v>152.012</v>
      </c>
      <c r="K255" s="53" t="s">
        <v>117</v>
      </c>
      <c r="L255" s="43"/>
    </row>
    <row r="256" spans="1:12" ht="15" x14ac:dyDescent="0.25">
      <c r="A256" s="23"/>
      <c r="B256" s="15"/>
      <c r="C256" s="11"/>
      <c r="D256" s="7" t="s">
        <v>28</v>
      </c>
      <c r="E256" s="50" t="s">
        <v>154</v>
      </c>
      <c r="F256" s="79">
        <v>90</v>
      </c>
      <c r="G256" s="52">
        <v>12.103</v>
      </c>
      <c r="H256" s="52">
        <v>12.702</v>
      </c>
      <c r="I256" s="52">
        <v>13.038</v>
      </c>
      <c r="J256" s="75">
        <v>214.886</v>
      </c>
      <c r="K256" s="53" t="s">
        <v>157</v>
      </c>
      <c r="L256" s="43"/>
    </row>
    <row r="257" spans="1:12" ht="15" x14ac:dyDescent="0.25">
      <c r="A257" s="23"/>
      <c r="B257" s="15"/>
      <c r="C257" s="11"/>
      <c r="D257" s="7" t="s">
        <v>29</v>
      </c>
      <c r="E257" s="50" t="s">
        <v>59</v>
      </c>
      <c r="F257" s="79">
        <v>150</v>
      </c>
      <c r="G257" s="52">
        <v>6.9009999999999998</v>
      </c>
      <c r="H257" s="52">
        <v>4.5309999999999997</v>
      </c>
      <c r="I257" s="52">
        <v>45.970999999999997</v>
      </c>
      <c r="J257" s="75">
        <v>252.26300000000001</v>
      </c>
      <c r="K257" s="53" t="s">
        <v>66</v>
      </c>
      <c r="L257" s="43"/>
    </row>
    <row r="258" spans="1:12" ht="15" x14ac:dyDescent="0.25">
      <c r="A258" s="23"/>
      <c r="B258" s="15"/>
      <c r="C258" s="11"/>
      <c r="D258" s="7" t="s">
        <v>30</v>
      </c>
      <c r="E258" s="50" t="s">
        <v>155</v>
      </c>
      <c r="F258" s="79">
        <v>180</v>
      </c>
      <c r="G258" s="52">
        <v>6.5000000000000002E-2</v>
      </c>
      <c r="H258" s="52"/>
      <c r="I258" s="52">
        <v>28.547999999999998</v>
      </c>
      <c r="J258" s="75">
        <v>114.45099999999999</v>
      </c>
      <c r="K258" s="53" t="s">
        <v>67</v>
      </c>
      <c r="L258" s="43"/>
    </row>
    <row r="259" spans="1:12" ht="15" x14ac:dyDescent="0.25">
      <c r="A259" s="23"/>
      <c r="B259" s="15"/>
      <c r="C259" s="11"/>
      <c r="D259" s="7" t="s">
        <v>31</v>
      </c>
      <c r="E259" s="50" t="s">
        <v>52</v>
      </c>
      <c r="F259" s="79">
        <v>20</v>
      </c>
      <c r="G259" s="52">
        <v>1.2</v>
      </c>
      <c r="H259" s="52">
        <v>0.2</v>
      </c>
      <c r="I259" s="52">
        <v>10.4</v>
      </c>
      <c r="J259" s="75">
        <v>48.2</v>
      </c>
      <c r="K259" s="44" t="s">
        <v>56</v>
      </c>
      <c r="L259" s="43"/>
    </row>
    <row r="260" spans="1:12" ht="15" x14ac:dyDescent="0.25">
      <c r="A260" s="23"/>
      <c r="B260" s="15"/>
      <c r="C260" s="11"/>
      <c r="D260" s="7" t="s">
        <v>32</v>
      </c>
      <c r="E260" s="50" t="s">
        <v>61</v>
      </c>
      <c r="F260" s="79">
        <v>20</v>
      </c>
      <c r="G260" s="52">
        <v>1.2</v>
      </c>
      <c r="H260" s="52">
        <v>0.2</v>
      </c>
      <c r="I260" s="52">
        <v>10.4</v>
      </c>
      <c r="J260" s="75">
        <v>48.2</v>
      </c>
      <c r="K260" s="44" t="s">
        <v>56</v>
      </c>
      <c r="L260" s="43"/>
    </row>
    <row r="261" spans="1:12" ht="15" x14ac:dyDescent="0.25">
      <c r="A261" s="23"/>
      <c r="B261" s="15"/>
      <c r="C261" s="11"/>
      <c r="D261" s="7"/>
      <c r="E261" s="42"/>
      <c r="F261" s="43"/>
      <c r="G261" s="75"/>
      <c r="H261" s="75"/>
      <c r="I261" s="75"/>
      <c r="J261" s="75"/>
      <c r="K261" s="44"/>
      <c r="L261" s="43">
        <v>107.51</v>
      </c>
    </row>
    <row r="262" spans="1:12" ht="15" x14ac:dyDescent="0.25">
      <c r="A262" s="23"/>
      <c r="B262" s="15"/>
      <c r="C262" s="11"/>
      <c r="D262" s="7"/>
      <c r="E262" s="42"/>
      <c r="F262" s="43"/>
      <c r="G262" s="75"/>
      <c r="H262" s="75"/>
      <c r="I262" s="75"/>
      <c r="J262" s="75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75"/>
      <c r="H263" s="75"/>
      <c r="I263" s="75"/>
      <c r="J263" s="75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75"/>
      <c r="H264" s="75"/>
      <c r="I264" s="75"/>
      <c r="J264" s="75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75"/>
      <c r="H265" s="75"/>
      <c r="I265" s="75"/>
      <c r="J265" s="75"/>
      <c r="K265" s="44"/>
      <c r="L265" s="43"/>
    </row>
    <row r="266" spans="1:12" ht="15" x14ac:dyDescent="0.25">
      <c r="A266" s="24"/>
      <c r="B266" s="17"/>
      <c r="C266" s="8"/>
      <c r="D266" s="18" t="s">
        <v>33</v>
      </c>
      <c r="E266" s="9"/>
      <c r="F266" s="19">
        <f>SUM(F254:F265)</f>
        <v>720</v>
      </c>
      <c r="G266" s="77">
        <f t="shared" ref="G266:J266" si="75">SUM(G254:G265)</f>
        <v>29.773</v>
      </c>
      <c r="H266" s="77">
        <f t="shared" si="75"/>
        <v>27.924999999999997</v>
      </c>
      <c r="I266" s="77">
        <f t="shared" si="75"/>
        <v>128.33000000000001</v>
      </c>
      <c r="J266" s="77">
        <f t="shared" si="75"/>
        <v>883.73400000000015</v>
      </c>
      <c r="K266" s="25"/>
      <c r="L266" s="19">
        <f t="shared" ref="L266" si="76">SUM(L254:L265)</f>
        <v>107.51</v>
      </c>
    </row>
    <row r="267" spans="1:12" ht="15.75" thickBot="1" x14ac:dyDescent="0.25">
      <c r="A267" s="29">
        <f>A244</f>
        <v>3</v>
      </c>
      <c r="B267" s="30">
        <f>B244</f>
        <v>1</v>
      </c>
      <c r="C267" s="92" t="s">
        <v>4</v>
      </c>
      <c r="D267" s="93"/>
      <c r="E267" s="31"/>
      <c r="F267" s="32">
        <f>F253+F266</f>
        <v>1245</v>
      </c>
      <c r="G267" s="84">
        <f t="shared" ref="G267:J267" si="77">G253+G266</f>
        <v>45.754999999999995</v>
      </c>
      <c r="H267" s="84">
        <f t="shared" si="77"/>
        <v>44.457999999999998</v>
      </c>
      <c r="I267" s="84">
        <f t="shared" si="77"/>
        <v>207.46300000000002</v>
      </c>
      <c r="J267" s="84">
        <f t="shared" si="77"/>
        <v>1412.9880000000003</v>
      </c>
      <c r="K267" s="32"/>
      <c r="L267" s="32">
        <f t="shared" ref="L267" si="78">L253+L266</f>
        <v>215.02</v>
      </c>
    </row>
    <row r="268" spans="1:12" ht="15" x14ac:dyDescent="0.25">
      <c r="A268" s="14">
        <v>3</v>
      </c>
      <c r="B268" s="15">
        <v>2</v>
      </c>
      <c r="C268" s="22" t="s">
        <v>20</v>
      </c>
      <c r="D268" s="5" t="s">
        <v>21</v>
      </c>
      <c r="E268" s="50" t="s">
        <v>158</v>
      </c>
      <c r="F268" s="79">
        <v>200</v>
      </c>
      <c r="G268" s="52">
        <v>4.74</v>
      </c>
      <c r="H268" s="52">
        <v>6.7750000000000004</v>
      </c>
      <c r="I268" s="52">
        <v>32.478999999999999</v>
      </c>
      <c r="J268" s="52">
        <v>209.851</v>
      </c>
      <c r="K268" s="41" t="s">
        <v>49</v>
      </c>
      <c r="L268" s="40"/>
    </row>
    <row r="269" spans="1:12" ht="15" x14ac:dyDescent="0.25">
      <c r="A269" s="14"/>
      <c r="B269" s="15"/>
      <c r="C269" s="11"/>
      <c r="D269" s="6"/>
      <c r="E269" s="66"/>
      <c r="F269" s="67"/>
      <c r="G269" s="88"/>
      <c r="H269" s="88"/>
      <c r="I269" s="88"/>
      <c r="J269" s="88"/>
      <c r="K269" s="44"/>
      <c r="L269" s="43"/>
    </row>
    <row r="270" spans="1:12" ht="15" x14ac:dyDescent="0.25">
      <c r="A270" s="14"/>
      <c r="B270" s="15"/>
      <c r="C270" s="11"/>
      <c r="D270" s="7" t="s">
        <v>22</v>
      </c>
      <c r="E270" s="50" t="s">
        <v>69</v>
      </c>
      <c r="F270" s="79">
        <v>205</v>
      </c>
      <c r="G270" s="52">
        <v>0.16500000000000001</v>
      </c>
      <c r="H270" s="52">
        <v>3.5999999999999997E-2</v>
      </c>
      <c r="I270" s="52">
        <v>15.191000000000001</v>
      </c>
      <c r="J270" s="52">
        <v>61.746000000000002</v>
      </c>
      <c r="K270" s="44" t="s">
        <v>110</v>
      </c>
      <c r="L270" s="43"/>
    </row>
    <row r="271" spans="1:12" ht="15" x14ac:dyDescent="0.25">
      <c r="A271" s="14"/>
      <c r="B271" s="15"/>
      <c r="C271" s="11"/>
      <c r="D271" s="7" t="s">
        <v>23</v>
      </c>
      <c r="E271" s="50" t="s">
        <v>52</v>
      </c>
      <c r="F271" s="79">
        <v>40</v>
      </c>
      <c r="G271" s="52">
        <v>2.4</v>
      </c>
      <c r="H271" s="52">
        <v>0.4</v>
      </c>
      <c r="I271" s="52">
        <v>20.8</v>
      </c>
      <c r="J271" s="52">
        <v>96.4</v>
      </c>
      <c r="K271" s="44" t="s">
        <v>56</v>
      </c>
      <c r="L271" s="43"/>
    </row>
    <row r="272" spans="1:12" ht="15" x14ac:dyDescent="0.25">
      <c r="A272" s="14"/>
      <c r="B272" s="15"/>
      <c r="C272" s="11"/>
      <c r="D272" s="7"/>
      <c r="E272" s="66"/>
      <c r="F272" s="67"/>
      <c r="G272" s="88"/>
      <c r="H272" s="88"/>
      <c r="I272" s="88"/>
      <c r="J272" s="88"/>
      <c r="K272" s="44"/>
      <c r="L272" s="43"/>
    </row>
    <row r="273" spans="1:12" ht="15" x14ac:dyDescent="0.25">
      <c r="A273" s="14"/>
      <c r="B273" s="15"/>
      <c r="C273" s="11"/>
      <c r="D273" s="65"/>
      <c r="E273" s="50"/>
      <c r="F273" s="51"/>
      <c r="G273" s="52"/>
      <c r="H273" s="52"/>
      <c r="I273" s="52"/>
      <c r="J273" s="52"/>
      <c r="K273" s="44"/>
      <c r="L273" s="43"/>
    </row>
    <row r="274" spans="1:12" ht="15" x14ac:dyDescent="0.25">
      <c r="A274" s="14"/>
      <c r="B274" s="15"/>
      <c r="C274" s="11"/>
      <c r="D274" s="7"/>
      <c r="E274" s="42" t="s">
        <v>55</v>
      </c>
      <c r="F274" s="76">
        <v>55</v>
      </c>
      <c r="G274" s="75">
        <v>7.21</v>
      </c>
      <c r="H274" s="75">
        <v>8.9649999999999999</v>
      </c>
      <c r="I274" s="75">
        <v>15.67</v>
      </c>
      <c r="J274" s="75">
        <v>172.20500000000001</v>
      </c>
      <c r="K274" s="44" t="s">
        <v>98</v>
      </c>
      <c r="L274" s="43">
        <v>107.51</v>
      </c>
    </row>
    <row r="275" spans="1:12" ht="15" x14ac:dyDescent="0.25">
      <c r="A275" s="14"/>
      <c r="B275" s="15"/>
      <c r="C275" s="11"/>
      <c r="D275" s="7"/>
      <c r="E275" s="42"/>
      <c r="F275" s="43"/>
      <c r="G275" s="75"/>
      <c r="H275" s="75"/>
      <c r="I275" s="75"/>
      <c r="J275" s="75"/>
      <c r="K275" s="44"/>
      <c r="L275" s="43"/>
    </row>
    <row r="276" spans="1:12" ht="15" x14ac:dyDescent="0.25">
      <c r="A276" s="14"/>
      <c r="B276" s="15"/>
      <c r="C276" s="11"/>
      <c r="D276" s="6"/>
      <c r="E276" s="42"/>
      <c r="F276" s="43"/>
      <c r="G276" s="75"/>
      <c r="H276" s="75"/>
      <c r="I276" s="75"/>
      <c r="J276" s="75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75"/>
      <c r="H277" s="75"/>
      <c r="I277" s="75"/>
      <c r="J277" s="75"/>
      <c r="K277" s="44"/>
      <c r="L277" s="43"/>
    </row>
    <row r="278" spans="1:12" ht="15" x14ac:dyDescent="0.25">
      <c r="A278" s="16"/>
      <c r="B278" s="17"/>
      <c r="C278" s="8"/>
      <c r="D278" s="18" t="s">
        <v>33</v>
      </c>
      <c r="E278" s="9"/>
      <c r="F278" s="19">
        <f>SUM(F268:F277)</f>
        <v>500</v>
      </c>
      <c r="G278" s="77">
        <f t="shared" ref="G278:J278" si="79">SUM(G268:G277)</f>
        <v>14.515000000000001</v>
      </c>
      <c r="H278" s="77">
        <f t="shared" si="79"/>
        <v>16.176000000000002</v>
      </c>
      <c r="I278" s="77">
        <f t="shared" si="79"/>
        <v>84.14</v>
      </c>
      <c r="J278" s="77">
        <f t="shared" si="79"/>
        <v>540.202</v>
      </c>
      <c r="K278" s="25"/>
      <c r="L278" s="19">
        <f t="shared" ref="L278" si="80">SUM(L268:L277)</f>
        <v>107.51</v>
      </c>
    </row>
    <row r="279" spans="1:12" ht="15" x14ac:dyDescent="0.25">
      <c r="A279" s="13">
        <v>3</v>
      </c>
      <c r="B279" s="13">
        <f>B268</f>
        <v>2</v>
      </c>
      <c r="C279" s="10" t="s">
        <v>25</v>
      </c>
      <c r="D279" s="7" t="s">
        <v>26</v>
      </c>
      <c r="E279" s="50" t="s">
        <v>111</v>
      </c>
      <c r="F279" s="79">
        <v>60</v>
      </c>
      <c r="G279" s="52">
        <v>0.98099999999999998</v>
      </c>
      <c r="H279" s="52">
        <v>3.653</v>
      </c>
      <c r="I279" s="52">
        <v>4.1849999999999996</v>
      </c>
      <c r="J279" s="52">
        <v>53.545000000000002</v>
      </c>
      <c r="K279" s="44" t="s">
        <v>116</v>
      </c>
      <c r="L279" s="43"/>
    </row>
    <row r="280" spans="1:12" ht="25.5" x14ac:dyDescent="0.25">
      <c r="A280" s="14"/>
      <c r="B280" s="15"/>
      <c r="C280" s="11"/>
      <c r="D280" s="7" t="s">
        <v>27</v>
      </c>
      <c r="E280" s="50" t="s">
        <v>70</v>
      </c>
      <c r="F280" s="79">
        <v>200</v>
      </c>
      <c r="G280" s="52">
        <v>4.0659999999999998</v>
      </c>
      <c r="H280" s="52">
        <v>6.9429999999999996</v>
      </c>
      <c r="I280" s="52">
        <v>10.813000000000001</v>
      </c>
      <c r="J280" s="52">
        <v>122.004</v>
      </c>
      <c r="K280" s="44" t="s">
        <v>76</v>
      </c>
      <c r="L280" s="43"/>
    </row>
    <row r="281" spans="1:12" ht="15" x14ac:dyDescent="0.25">
      <c r="A281" s="14"/>
      <c r="B281" s="15"/>
      <c r="C281" s="11"/>
      <c r="D281" s="7" t="s">
        <v>28</v>
      </c>
      <c r="E281" s="50" t="s">
        <v>159</v>
      </c>
      <c r="F281" s="79">
        <v>90</v>
      </c>
      <c r="G281" s="52">
        <v>15.875</v>
      </c>
      <c r="H281" s="52">
        <v>12.092000000000001</v>
      </c>
      <c r="I281" s="52">
        <v>2.5739999999999998</v>
      </c>
      <c r="J281" s="52">
        <v>182.625</v>
      </c>
      <c r="K281" s="44" t="s">
        <v>77</v>
      </c>
      <c r="L281" s="43"/>
    </row>
    <row r="282" spans="1:12" ht="15" x14ac:dyDescent="0.25">
      <c r="A282" s="14"/>
      <c r="B282" s="15"/>
      <c r="C282" s="11"/>
      <c r="D282" s="7" t="s">
        <v>29</v>
      </c>
      <c r="E282" s="50" t="s">
        <v>160</v>
      </c>
      <c r="F282" s="79">
        <v>150</v>
      </c>
      <c r="G282" s="52">
        <v>6.8780000000000001</v>
      </c>
      <c r="H282" s="52">
        <v>5.1189999999999998</v>
      </c>
      <c r="I282" s="52">
        <v>35.774000000000001</v>
      </c>
      <c r="J282" s="52">
        <v>216.673</v>
      </c>
      <c r="K282" s="44" t="s">
        <v>78</v>
      </c>
      <c r="L282" s="43"/>
    </row>
    <row r="283" spans="1:12" ht="15" x14ac:dyDescent="0.25">
      <c r="A283" s="14"/>
      <c r="B283" s="15"/>
      <c r="C283" s="11"/>
      <c r="D283" s="7" t="s">
        <v>30</v>
      </c>
      <c r="E283" s="50" t="s">
        <v>73</v>
      </c>
      <c r="F283" s="79">
        <v>180</v>
      </c>
      <c r="G283" s="52">
        <v>0.216</v>
      </c>
      <c r="H283" s="52">
        <v>1.7999999999999999E-2</v>
      </c>
      <c r="I283" s="52">
        <v>14.785</v>
      </c>
      <c r="J283" s="52">
        <v>60.168999999999997</v>
      </c>
      <c r="K283" s="44" t="s">
        <v>79</v>
      </c>
      <c r="L283" s="43"/>
    </row>
    <row r="284" spans="1:12" ht="15" x14ac:dyDescent="0.25">
      <c r="A284" s="14"/>
      <c r="B284" s="15"/>
      <c r="C284" s="11"/>
      <c r="D284" s="7" t="s">
        <v>31</v>
      </c>
      <c r="E284" s="50" t="s">
        <v>52</v>
      </c>
      <c r="F284" s="79">
        <v>20</v>
      </c>
      <c r="G284" s="52">
        <v>1.2</v>
      </c>
      <c r="H284" s="52">
        <v>0.2</v>
      </c>
      <c r="I284" s="52">
        <v>10.4</v>
      </c>
      <c r="J284" s="52">
        <v>48.2</v>
      </c>
      <c r="K284" s="44" t="s">
        <v>56</v>
      </c>
      <c r="L284" s="43"/>
    </row>
    <row r="285" spans="1:12" ht="15" x14ac:dyDescent="0.25">
      <c r="A285" s="14"/>
      <c r="B285" s="15"/>
      <c r="C285" s="11"/>
      <c r="D285" s="7" t="s">
        <v>32</v>
      </c>
      <c r="E285" s="50" t="s">
        <v>74</v>
      </c>
      <c r="F285" s="79">
        <v>20</v>
      </c>
      <c r="G285" s="52">
        <v>1.2</v>
      </c>
      <c r="H285" s="52">
        <v>0.2</v>
      </c>
      <c r="I285" s="52">
        <v>10.4</v>
      </c>
      <c r="J285" s="52">
        <v>48.2</v>
      </c>
      <c r="K285" s="44" t="s">
        <v>56</v>
      </c>
      <c r="L285" s="43"/>
    </row>
    <row r="286" spans="1:12" ht="15" x14ac:dyDescent="0.25">
      <c r="A286" s="14"/>
      <c r="B286" s="15"/>
      <c r="C286" s="11"/>
      <c r="D286" s="7"/>
      <c r="E286" s="42"/>
      <c r="F286" s="43"/>
      <c r="G286" s="75"/>
      <c r="H286" s="75"/>
      <c r="I286" s="75"/>
      <c r="J286" s="75"/>
      <c r="K286" s="44"/>
      <c r="L286" s="43">
        <v>107.51</v>
      </c>
    </row>
    <row r="287" spans="1:12" ht="15" x14ac:dyDescent="0.25">
      <c r="A287" s="14"/>
      <c r="B287" s="15"/>
      <c r="C287" s="11"/>
      <c r="D287" s="7"/>
      <c r="E287" s="42"/>
      <c r="F287" s="43"/>
      <c r="G287" s="75"/>
      <c r="H287" s="75"/>
      <c r="I287" s="75"/>
      <c r="J287" s="75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75"/>
      <c r="H288" s="75"/>
      <c r="I288" s="75"/>
      <c r="J288" s="75"/>
      <c r="K288" s="44"/>
      <c r="L288" s="43"/>
    </row>
    <row r="289" spans="1:12" ht="15" x14ac:dyDescent="0.25">
      <c r="A289" s="14"/>
      <c r="B289" s="15"/>
      <c r="C289" s="11"/>
      <c r="D289" s="6"/>
      <c r="E289" s="42"/>
      <c r="F289" s="43"/>
      <c r="G289" s="75"/>
      <c r="H289" s="75"/>
      <c r="I289" s="75"/>
      <c r="J289" s="75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75"/>
      <c r="H290" s="75"/>
      <c r="I290" s="75"/>
      <c r="J290" s="75"/>
      <c r="K290" s="44"/>
      <c r="L290" s="43"/>
    </row>
    <row r="291" spans="1:12" ht="15" x14ac:dyDescent="0.25">
      <c r="A291" s="16"/>
      <c r="B291" s="17"/>
      <c r="C291" s="8"/>
      <c r="D291" s="18" t="s">
        <v>33</v>
      </c>
      <c r="E291" s="9"/>
      <c r="F291" s="19">
        <f>SUM(F279:F290)</f>
        <v>720</v>
      </c>
      <c r="G291" s="77">
        <f t="shared" ref="G291:J291" si="81">SUM(G279:G290)</f>
        <v>30.416</v>
      </c>
      <c r="H291" s="77">
        <f t="shared" si="81"/>
        <v>28.225000000000001</v>
      </c>
      <c r="I291" s="77">
        <f t="shared" si="81"/>
        <v>88.931000000000012</v>
      </c>
      <c r="J291" s="77">
        <f t="shared" si="81"/>
        <v>731.41600000000005</v>
      </c>
      <c r="K291" s="25"/>
      <c r="L291" s="19">
        <f t="shared" ref="L291" si="82">SUM(L279:L290)</f>
        <v>107.51</v>
      </c>
    </row>
    <row r="292" spans="1:12" ht="15.75" thickBot="1" x14ac:dyDescent="0.25">
      <c r="A292" s="33">
        <f>A268</f>
        <v>3</v>
      </c>
      <c r="B292" s="33">
        <f>B268</f>
        <v>2</v>
      </c>
      <c r="C292" s="92" t="s">
        <v>4</v>
      </c>
      <c r="D292" s="93"/>
      <c r="E292" s="31"/>
      <c r="F292" s="32">
        <f>F278+F291</f>
        <v>1220</v>
      </c>
      <c r="G292" s="84">
        <f t="shared" ref="G292:J292" si="83">G278+G291</f>
        <v>44.930999999999997</v>
      </c>
      <c r="H292" s="84">
        <f t="shared" si="83"/>
        <v>44.401000000000003</v>
      </c>
      <c r="I292" s="84">
        <f t="shared" si="83"/>
        <v>173.07100000000003</v>
      </c>
      <c r="J292" s="84">
        <f t="shared" si="83"/>
        <v>1271.6179999999999</v>
      </c>
      <c r="K292" s="32"/>
      <c r="L292" s="32">
        <f t="shared" ref="L292" si="84">L278+L291</f>
        <v>215.02</v>
      </c>
    </row>
    <row r="293" spans="1:12" ht="15" x14ac:dyDescent="0.25">
      <c r="A293" s="20">
        <v>3</v>
      </c>
      <c r="B293" s="21">
        <v>3</v>
      </c>
      <c r="C293" s="22" t="s">
        <v>20</v>
      </c>
      <c r="D293" s="5" t="s">
        <v>21</v>
      </c>
      <c r="E293" s="50" t="s">
        <v>161</v>
      </c>
      <c r="F293" s="79">
        <v>200</v>
      </c>
      <c r="G293" s="52">
        <v>14.420999999999999</v>
      </c>
      <c r="H293" s="52">
        <v>17.547000000000001</v>
      </c>
      <c r="I293" s="52">
        <v>5.3719999999999999</v>
      </c>
      <c r="J293" s="52">
        <v>237.1</v>
      </c>
      <c r="K293" s="41" t="s">
        <v>162</v>
      </c>
      <c r="L293" s="40"/>
    </row>
    <row r="294" spans="1:12" ht="15" x14ac:dyDescent="0.25">
      <c r="A294" s="23"/>
      <c r="B294" s="15"/>
      <c r="C294" s="11"/>
      <c r="D294" s="6"/>
      <c r="E294" s="66"/>
      <c r="F294" s="67"/>
      <c r="G294" s="88"/>
      <c r="H294" s="88"/>
      <c r="I294" s="88"/>
      <c r="J294" s="88"/>
      <c r="K294" s="44"/>
      <c r="L294" s="43"/>
    </row>
    <row r="295" spans="1:12" ht="15" x14ac:dyDescent="0.25">
      <c r="A295" s="23"/>
      <c r="B295" s="15"/>
      <c r="C295" s="11"/>
      <c r="D295" s="7" t="s">
        <v>22</v>
      </c>
      <c r="E295" s="50" t="s">
        <v>81</v>
      </c>
      <c r="F295" s="79">
        <v>200</v>
      </c>
      <c r="G295" s="52">
        <v>1.8140000000000001</v>
      </c>
      <c r="H295" s="52">
        <v>1.512</v>
      </c>
      <c r="I295" s="52">
        <v>19.529</v>
      </c>
      <c r="J295" s="52">
        <v>98.975999999999999</v>
      </c>
      <c r="K295" s="44" t="s">
        <v>51</v>
      </c>
      <c r="L295" s="43"/>
    </row>
    <row r="296" spans="1:12" ht="15.75" customHeight="1" x14ac:dyDescent="0.25">
      <c r="A296" s="23"/>
      <c r="B296" s="15"/>
      <c r="C296" s="11"/>
      <c r="D296" s="7" t="s">
        <v>23</v>
      </c>
      <c r="E296" s="50" t="s">
        <v>62</v>
      </c>
      <c r="F296" s="79">
        <v>40</v>
      </c>
      <c r="G296" s="52">
        <v>2.4</v>
      </c>
      <c r="H296" s="52">
        <v>0.4</v>
      </c>
      <c r="I296" s="52">
        <v>20.8</v>
      </c>
      <c r="J296" s="52">
        <v>96.4</v>
      </c>
      <c r="K296" s="44" t="s">
        <v>56</v>
      </c>
      <c r="L296" s="43"/>
    </row>
    <row r="297" spans="1:12" ht="15" x14ac:dyDescent="0.25">
      <c r="A297" s="23"/>
      <c r="B297" s="15"/>
      <c r="C297" s="11"/>
      <c r="D297" s="7" t="s">
        <v>24</v>
      </c>
      <c r="E297" s="50" t="s">
        <v>82</v>
      </c>
      <c r="F297" s="79">
        <v>100</v>
      </c>
      <c r="G297" s="52">
        <v>0.65</v>
      </c>
      <c r="H297" s="52">
        <v>0.1</v>
      </c>
      <c r="I297" s="52">
        <v>8.9499999999999993</v>
      </c>
      <c r="J297" s="52">
        <v>39.299999999999997</v>
      </c>
      <c r="K297" s="44" t="s">
        <v>56</v>
      </c>
      <c r="L297" s="43"/>
    </row>
    <row r="298" spans="1:12" ht="15" x14ac:dyDescent="0.25">
      <c r="A298" s="23"/>
      <c r="B298" s="15"/>
      <c r="C298" s="11"/>
      <c r="D298" s="65"/>
      <c r="E298" s="50"/>
      <c r="F298" s="51"/>
      <c r="G298" s="52"/>
      <c r="H298" s="52"/>
      <c r="I298" s="52"/>
      <c r="J298" s="52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75"/>
      <c r="H299" s="75"/>
      <c r="I299" s="75"/>
      <c r="J299" s="75"/>
      <c r="K299" s="44"/>
      <c r="L299" s="43">
        <v>107.51</v>
      </c>
    </row>
    <row r="300" spans="1:12" ht="15" x14ac:dyDescent="0.25">
      <c r="A300" s="23"/>
      <c r="B300" s="15"/>
      <c r="C300" s="11"/>
      <c r="D300" s="6"/>
      <c r="E300" s="42"/>
      <c r="F300" s="43"/>
      <c r="G300" s="75"/>
      <c r="H300" s="75"/>
      <c r="I300" s="75"/>
      <c r="J300" s="75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75"/>
      <c r="H301" s="75"/>
      <c r="I301" s="75"/>
      <c r="J301" s="75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540</v>
      </c>
      <c r="G302" s="77">
        <f t="shared" ref="G302:J302" si="85">SUM(G293:G301)</f>
        <v>19.284999999999997</v>
      </c>
      <c r="H302" s="77">
        <f t="shared" si="85"/>
        <v>19.559000000000001</v>
      </c>
      <c r="I302" s="77">
        <f t="shared" si="85"/>
        <v>54.650999999999996</v>
      </c>
      <c r="J302" s="77">
        <f t="shared" si="85"/>
        <v>471.77600000000001</v>
      </c>
      <c r="K302" s="25"/>
      <c r="L302" s="19">
        <f t="shared" ref="L302" si="86">SUM(L293:L301)</f>
        <v>107.51</v>
      </c>
    </row>
    <row r="303" spans="1:12" ht="15" x14ac:dyDescent="0.25">
      <c r="A303" s="26">
        <v>3</v>
      </c>
      <c r="B303" s="13">
        <f>B293</f>
        <v>3</v>
      </c>
      <c r="C303" s="10" t="s">
        <v>25</v>
      </c>
      <c r="D303" s="7" t="s">
        <v>26</v>
      </c>
      <c r="E303" s="68" t="s">
        <v>43</v>
      </c>
      <c r="F303" s="82">
        <v>60</v>
      </c>
      <c r="G303" s="70">
        <v>0.88800000000000001</v>
      </c>
      <c r="H303" s="70">
        <v>3.65</v>
      </c>
      <c r="I303" s="70">
        <v>4.5179999999999998</v>
      </c>
      <c r="J303" s="70">
        <v>54.478000000000002</v>
      </c>
      <c r="K303" s="44" t="s">
        <v>89</v>
      </c>
      <c r="L303" s="43"/>
    </row>
    <row r="304" spans="1:12" ht="15" x14ac:dyDescent="0.25">
      <c r="A304" s="23"/>
      <c r="B304" s="15"/>
      <c r="C304" s="11"/>
      <c r="D304" s="7" t="s">
        <v>27</v>
      </c>
      <c r="E304" s="68" t="s">
        <v>133</v>
      </c>
      <c r="F304" s="82">
        <v>200</v>
      </c>
      <c r="G304" s="70">
        <v>4.6180000000000003</v>
      </c>
      <c r="H304" s="70">
        <v>7.0789999999999997</v>
      </c>
      <c r="I304" s="70">
        <v>14.920999999999999</v>
      </c>
      <c r="J304" s="70">
        <v>141.86799999999999</v>
      </c>
      <c r="K304" s="44" t="s">
        <v>135</v>
      </c>
      <c r="L304" s="43"/>
    </row>
    <row r="305" spans="1:12" ht="15" x14ac:dyDescent="0.25">
      <c r="A305" s="23"/>
      <c r="B305" s="15"/>
      <c r="C305" s="11"/>
      <c r="D305" s="7" t="s">
        <v>28</v>
      </c>
      <c r="E305" s="71" t="s">
        <v>86</v>
      </c>
      <c r="F305" s="82">
        <v>90</v>
      </c>
      <c r="G305" s="89">
        <v>10.432</v>
      </c>
      <c r="H305" s="89">
        <v>9.3949999999999996</v>
      </c>
      <c r="I305" s="89">
        <v>20.311</v>
      </c>
      <c r="J305" s="89">
        <v>207.52500000000001</v>
      </c>
      <c r="K305" s="44" t="s">
        <v>91</v>
      </c>
      <c r="L305" s="43"/>
    </row>
    <row r="306" spans="1:12" ht="15" x14ac:dyDescent="0.25">
      <c r="A306" s="23"/>
      <c r="B306" s="15"/>
      <c r="C306" s="11"/>
      <c r="D306" s="7" t="s">
        <v>29</v>
      </c>
      <c r="E306" s="68" t="s">
        <v>88</v>
      </c>
      <c r="F306" s="82">
        <v>150</v>
      </c>
      <c r="G306" s="70">
        <v>3.4039999999999999</v>
      </c>
      <c r="H306" s="70">
        <v>4.9039999999999999</v>
      </c>
      <c r="I306" s="70">
        <v>22.94</v>
      </c>
      <c r="J306" s="70">
        <v>149.511</v>
      </c>
      <c r="K306" s="44" t="s">
        <v>93</v>
      </c>
      <c r="L306" s="43"/>
    </row>
    <row r="307" spans="1:12" ht="15" x14ac:dyDescent="0.25">
      <c r="A307" s="23"/>
      <c r="B307" s="15"/>
      <c r="C307" s="11"/>
      <c r="D307" s="7" t="s">
        <v>30</v>
      </c>
      <c r="E307" s="68" t="s">
        <v>87</v>
      </c>
      <c r="F307" s="82">
        <v>180</v>
      </c>
      <c r="G307" s="70">
        <v>0</v>
      </c>
      <c r="H307" s="70">
        <v>0</v>
      </c>
      <c r="I307" s="70">
        <v>20.16</v>
      </c>
      <c r="J307" s="70">
        <v>80.641999999999996</v>
      </c>
      <c r="K307" s="44" t="s">
        <v>92</v>
      </c>
      <c r="L307" s="43"/>
    </row>
    <row r="308" spans="1:12" ht="15" x14ac:dyDescent="0.25">
      <c r="A308" s="23"/>
      <c r="B308" s="15"/>
      <c r="C308" s="11"/>
      <c r="D308" s="7" t="s">
        <v>31</v>
      </c>
      <c r="E308" s="68" t="s">
        <v>52</v>
      </c>
      <c r="F308" s="82">
        <v>20</v>
      </c>
      <c r="G308" s="70">
        <v>1.2</v>
      </c>
      <c r="H308" s="70">
        <v>0.2</v>
      </c>
      <c r="I308" s="70">
        <v>10.4</v>
      </c>
      <c r="J308" s="70">
        <v>48.2</v>
      </c>
      <c r="K308" s="44" t="s">
        <v>56</v>
      </c>
      <c r="L308" s="43"/>
    </row>
    <row r="309" spans="1:12" ht="15" x14ac:dyDescent="0.25">
      <c r="A309" s="23"/>
      <c r="B309" s="15"/>
      <c r="C309" s="11"/>
      <c r="D309" s="7" t="s">
        <v>32</v>
      </c>
      <c r="E309" s="68" t="s">
        <v>61</v>
      </c>
      <c r="F309" s="82">
        <v>20</v>
      </c>
      <c r="G309" s="70">
        <v>1.2</v>
      </c>
      <c r="H309" s="70">
        <v>0.2</v>
      </c>
      <c r="I309" s="70">
        <v>10.4</v>
      </c>
      <c r="J309" s="70">
        <v>48.2</v>
      </c>
      <c r="K309" s="44" t="s">
        <v>56</v>
      </c>
      <c r="L309" s="43"/>
    </row>
    <row r="310" spans="1:12" ht="15" x14ac:dyDescent="0.25">
      <c r="A310" s="23"/>
      <c r="B310" s="15"/>
      <c r="C310" s="11"/>
      <c r="D310" s="7"/>
      <c r="E310" s="42"/>
      <c r="F310" s="43"/>
      <c r="G310" s="75"/>
      <c r="H310" s="75"/>
      <c r="I310" s="75"/>
      <c r="J310" s="75"/>
      <c r="K310" s="44"/>
      <c r="L310" s="43">
        <v>107.51</v>
      </c>
    </row>
    <row r="311" spans="1:12" ht="15" x14ac:dyDescent="0.25">
      <c r="A311" s="23"/>
      <c r="B311" s="15"/>
      <c r="C311" s="11"/>
      <c r="D311" s="7"/>
      <c r="E311" s="42"/>
      <c r="F311" s="43"/>
      <c r="G311" s="75"/>
      <c r="H311" s="75"/>
      <c r="I311" s="75"/>
      <c r="J311" s="75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75"/>
      <c r="H312" s="75"/>
      <c r="I312" s="75"/>
      <c r="J312" s="75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75"/>
      <c r="H313" s="75"/>
      <c r="I313" s="75"/>
      <c r="J313" s="75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75"/>
      <c r="H314" s="75"/>
      <c r="I314" s="75"/>
      <c r="J314" s="75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SUM(F303:F314)</f>
        <v>720</v>
      </c>
      <c r="G315" s="77">
        <f t="shared" ref="G315:J315" si="87">SUM(G303:G314)</f>
        <v>21.741999999999997</v>
      </c>
      <c r="H315" s="77">
        <f t="shared" si="87"/>
        <v>25.427999999999997</v>
      </c>
      <c r="I315" s="77">
        <f t="shared" si="87"/>
        <v>103.65</v>
      </c>
      <c r="J315" s="77">
        <f t="shared" si="87"/>
        <v>730.42399999999998</v>
      </c>
      <c r="K315" s="25"/>
      <c r="L315" s="19">
        <f t="shared" ref="L315" si="88">SUM(L303:L314)</f>
        <v>107.51</v>
      </c>
    </row>
    <row r="316" spans="1:12" ht="15.75" thickBot="1" x14ac:dyDescent="0.25">
      <c r="A316" s="29">
        <f>A293</f>
        <v>3</v>
      </c>
      <c r="B316" s="30">
        <f>B293</f>
        <v>3</v>
      </c>
      <c r="C316" s="92" t="s">
        <v>4</v>
      </c>
      <c r="D316" s="93"/>
      <c r="E316" s="31"/>
      <c r="F316" s="32">
        <f>F302+F315</f>
        <v>1260</v>
      </c>
      <c r="G316" s="84">
        <f t="shared" ref="G316:J316" si="89">G302+G315</f>
        <v>41.026999999999994</v>
      </c>
      <c r="H316" s="84">
        <f t="shared" si="89"/>
        <v>44.986999999999995</v>
      </c>
      <c r="I316" s="84">
        <f t="shared" si="89"/>
        <v>158.30099999999999</v>
      </c>
      <c r="J316" s="84">
        <f t="shared" si="89"/>
        <v>1202.2</v>
      </c>
      <c r="K316" s="32"/>
      <c r="L316" s="32">
        <f t="shared" ref="L316" si="90">L302+L315</f>
        <v>215.02</v>
      </c>
    </row>
    <row r="317" spans="1:12" ht="15" x14ac:dyDescent="0.25">
      <c r="A317" s="20">
        <v>3</v>
      </c>
      <c r="B317" s="21">
        <v>4</v>
      </c>
      <c r="C317" s="22" t="s">
        <v>20</v>
      </c>
      <c r="D317" s="5" t="s">
        <v>21</v>
      </c>
      <c r="E317" s="50" t="s">
        <v>127</v>
      </c>
      <c r="F317" s="79">
        <v>200</v>
      </c>
      <c r="G317" s="52">
        <v>6.81</v>
      </c>
      <c r="H317" s="52">
        <v>7.6749999999999998</v>
      </c>
      <c r="I317" s="52">
        <v>32.779000000000003</v>
      </c>
      <c r="J317" s="52">
        <v>227.43100000000001</v>
      </c>
      <c r="K317" s="41" t="s">
        <v>128</v>
      </c>
      <c r="L317" s="40"/>
    </row>
    <row r="318" spans="1:12" ht="15" x14ac:dyDescent="0.25">
      <c r="A318" s="23"/>
      <c r="B318" s="15"/>
      <c r="C318" s="11"/>
      <c r="D318" s="72"/>
      <c r="E318" s="50"/>
      <c r="F318" s="51"/>
      <c r="G318" s="52"/>
      <c r="H318" s="52"/>
      <c r="I318" s="52"/>
      <c r="J318" s="52"/>
      <c r="K318" s="44"/>
      <c r="L318" s="43"/>
    </row>
    <row r="319" spans="1:12" ht="15" x14ac:dyDescent="0.25">
      <c r="A319" s="23"/>
      <c r="B319" s="15"/>
      <c r="C319" s="11"/>
      <c r="D319" s="7" t="s">
        <v>22</v>
      </c>
      <c r="E319" s="50" t="s">
        <v>69</v>
      </c>
      <c r="F319" s="79">
        <v>205</v>
      </c>
      <c r="G319" s="52">
        <v>0.16500000000000001</v>
      </c>
      <c r="H319" s="52">
        <v>3.5999999999999997E-2</v>
      </c>
      <c r="I319" s="52">
        <v>15.191000000000001</v>
      </c>
      <c r="J319" s="52">
        <v>61.746000000000002</v>
      </c>
      <c r="K319" s="44" t="s">
        <v>110</v>
      </c>
      <c r="L319" s="43"/>
    </row>
    <row r="320" spans="1:12" ht="15" x14ac:dyDescent="0.25">
      <c r="A320" s="23"/>
      <c r="B320" s="15"/>
      <c r="C320" s="11"/>
      <c r="D320" s="7"/>
      <c r="E320" s="50"/>
      <c r="F320" s="51"/>
      <c r="G320" s="52"/>
      <c r="H320" s="52"/>
      <c r="I320" s="52"/>
      <c r="J320" s="52"/>
      <c r="K320" s="44"/>
      <c r="L320" s="43"/>
    </row>
    <row r="321" spans="1:12" ht="15" x14ac:dyDescent="0.25">
      <c r="A321" s="23"/>
      <c r="B321" s="15"/>
      <c r="C321" s="11"/>
      <c r="D321" s="7"/>
      <c r="E321" s="42"/>
      <c r="F321" s="43"/>
      <c r="G321" s="75"/>
      <c r="H321" s="75"/>
      <c r="I321" s="75"/>
      <c r="J321" s="75"/>
      <c r="K321" s="44"/>
      <c r="L321" s="43"/>
    </row>
    <row r="322" spans="1:12" ht="15" x14ac:dyDescent="0.25">
      <c r="A322" s="23"/>
      <c r="B322" s="15"/>
      <c r="C322" s="11"/>
      <c r="D322" s="65"/>
      <c r="E322" s="50"/>
      <c r="F322" s="51"/>
      <c r="G322" s="52"/>
      <c r="H322" s="52"/>
      <c r="I322" s="52"/>
      <c r="J322" s="52"/>
      <c r="K322" s="44"/>
      <c r="L322" s="43"/>
    </row>
    <row r="323" spans="1:12" ht="15" x14ac:dyDescent="0.25">
      <c r="A323" s="23"/>
      <c r="B323" s="15"/>
      <c r="C323" s="11"/>
      <c r="D323" s="7"/>
      <c r="E323" s="42" t="s">
        <v>95</v>
      </c>
      <c r="F323" s="43">
        <v>50</v>
      </c>
      <c r="G323" s="75">
        <v>6.35</v>
      </c>
      <c r="H323" s="75">
        <v>5.75</v>
      </c>
      <c r="I323" s="75">
        <v>0.35</v>
      </c>
      <c r="J323" s="75">
        <v>78.55</v>
      </c>
      <c r="K323" s="44" t="s">
        <v>99</v>
      </c>
      <c r="L323" s="43">
        <v>107.51</v>
      </c>
    </row>
    <row r="324" spans="1:12" ht="15" x14ac:dyDescent="0.25">
      <c r="A324" s="23"/>
      <c r="B324" s="15"/>
      <c r="C324" s="11"/>
      <c r="D324" s="7"/>
      <c r="E324" s="42" t="s">
        <v>130</v>
      </c>
      <c r="F324" s="76">
        <v>55</v>
      </c>
      <c r="G324" s="75">
        <v>7.21</v>
      </c>
      <c r="H324" s="75">
        <v>8.9649999999999999</v>
      </c>
      <c r="I324" s="75">
        <v>15.67</v>
      </c>
      <c r="J324" s="75">
        <v>172.20500000000001</v>
      </c>
      <c r="K324" s="44" t="s">
        <v>98</v>
      </c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75"/>
      <c r="H325" s="75"/>
      <c r="I325" s="75"/>
      <c r="J325" s="75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75"/>
      <c r="H326" s="75"/>
      <c r="I326" s="75"/>
      <c r="J326" s="75"/>
      <c r="K326" s="44"/>
      <c r="L326" s="43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SUM(F317:F326)</f>
        <v>510</v>
      </c>
      <c r="G327" s="77">
        <f t="shared" ref="G327:J327" si="91">SUM(G317:G326)</f>
        <v>20.535</v>
      </c>
      <c r="H327" s="77">
        <f t="shared" si="91"/>
        <v>22.425999999999998</v>
      </c>
      <c r="I327" s="77">
        <f t="shared" si="91"/>
        <v>63.990000000000009</v>
      </c>
      <c r="J327" s="77">
        <f t="shared" si="91"/>
        <v>539.93200000000002</v>
      </c>
      <c r="K327" s="25"/>
      <c r="L327" s="19">
        <f t="shared" ref="L327" si="92">SUM(L317:L326)</f>
        <v>107.51</v>
      </c>
    </row>
    <row r="328" spans="1:12" ht="15" x14ac:dyDescent="0.25">
      <c r="A328" s="26">
        <v>3</v>
      </c>
      <c r="B328" s="13">
        <f>B317</f>
        <v>4</v>
      </c>
      <c r="C328" s="10" t="s">
        <v>25</v>
      </c>
      <c r="D328" s="7" t="s">
        <v>26</v>
      </c>
      <c r="E328" s="50" t="s">
        <v>121</v>
      </c>
      <c r="F328" s="79">
        <v>60</v>
      </c>
      <c r="G328" s="52">
        <v>0.749</v>
      </c>
      <c r="H328" s="52">
        <v>3.6539999999999999</v>
      </c>
      <c r="I328" s="52">
        <v>4.274</v>
      </c>
      <c r="J328" s="52">
        <v>52.978999999999999</v>
      </c>
      <c r="K328" s="44" t="s">
        <v>124</v>
      </c>
      <c r="L328" s="43"/>
    </row>
    <row r="329" spans="1:12" ht="15" x14ac:dyDescent="0.25">
      <c r="A329" s="23"/>
      <c r="B329" s="15"/>
      <c r="C329" s="11"/>
      <c r="D329" s="7" t="s">
        <v>27</v>
      </c>
      <c r="E329" s="50" t="s">
        <v>163</v>
      </c>
      <c r="F329" s="79">
        <v>200</v>
      </c>
      <c r="G329" s="52">
        <v>4.0579999999999998</v>
      </c>
      <c r="H329" s="52">
        <v>6.9829999999999997</v>
      </c>
      <c r="I329" s="52">
        <v>12.007</v>
      </c>
      <c r="J329" s="52">
        <v>127.108</v>
      </c>
      <c r="K329" s="44" t="s">
        <v>166</v>
      </c>
      <c r="L329" s="43"/>
    </row>
    <row r="330" spans="1:12" ht="15" x14ac:dyDescent="0.25">
      <c r="A330" s="23"/>
      <c r="B330" s="15"/>
      <c r="C330" s="11"/>
      <c r="D330" s="7" t="s">
        <v>28</v>
      </c>
      <c r="E330" s="50" t="s">
        <v>164</v>
      </c>
      <c r="F330" s="79">
        <v>90</v>
      </c>
      <c r="G330" s="52">
        <v>16.07</v>
      </c>
      <c r="H330" s="52">
        <v>13.122999999999999</v>
      </c>
      <c r="I330" s="52">
        <v>2.9750000000000001</v>
      </c>
      <c r="J330" s="52">
        <v>194.291</v>
      </c>
      <c r="K330" s="44" t="s">
        <v>167</v>
      </c>
      <c r="L330" s="43"/>
    </row>
    <row r="331" spans="1:12" ht="15" x14ac:dyDescent="0.25">
      <c r="A331" s="23"/>
      <c r="B331" s="15"/>
      <c r="C331" s="11"/>
      <c r="D331" s="7" t="s">
        <v>29</v>
      </c>
      <c r="E331" s="50" t="s">
        <v>165</v>
      </c>
      <c r="F331" s="79">
        <v>150</v>
      </c>
      <c r="G331" s="52">
        <v>3.78</v>
      </c>
      <c r="H331" s="52">
        <v>4.3310000000000004</v>
      </c>
      <c r="I331" s="52">
        <v>41.024000000000001</v>
      </c>
      <c r="J331" s="52">
        <v>218.19499999999999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30</v>
      </c>
      <c r="E332" s="50" t="s">
        <v>103</v>
      </c>
      <c r="F332" s="79">
        <v>180</v>
      </c>
      <c r="G332" s="52">
        <v>0.14399999999999999</v>
      </c>
      <c r="H332" s="52"/>
      <c r="I332" s="52">
        <v>15.318</v>
      </c>
      <c r="J332" s="52">
        <v>61.847999999999999</v>
      </c>
      <c r="K332" s="44" t="s">
        <v>107</v>
      </c>
      <c r="L332" s="43"/>
    </row>
    <row r="333" spans="1:12" ht="15" x14ac:dyDescent="0.25">
      <c r="A333" s="23"/>
      <c r="B333" s="15"/>
      <c r="C333" s="11"/>
      <c r="D333" s="7" t="s">
        <v>31</v>
      </c>
      <c r="E333" s="50" t="s">
        <v>62</v>
      </c>
      <c r="F333" s="79">
        <v>20</v>
      </c>
      <c r="G333" s="52">
        <v>1.2</v>
      </c>
      <c r="H333" s="52">
        <v>0.2</v>
      </c>
      <c r="I333" s="52">
        <v>10.4</v>
      </c>
      <c r="J333" s="52">
        <v>48.2</v>
      </c>
      <c r="K333" s="44" t="s">
        <v>56</v>
      </c>
      <c r="L333" s="43"/>
    </row>
    <row r="334" spans="1:12" ht="15" x14ac:dyDescent="0.25">
      <c r="A334" s="23"/>
      <c r="B334" s="15"/>
      <c r="C334" s="11"/>
      <c r="D334" s="7" t="s">
        <v>32</v>
      </c>
      <c r="E334" s="50" t="s">
        <v>61</v>
      </c>
      <c r="F334" s="79">
        <v>20</v>
      </c>
      <c r="G334" s="52">
        <v>1.2</v>
      </c>
      <c r="H334" s="52">
        <v>0.2</v>
      </c>
      <c r="I334" s="52">
        <v>10.4</v>
      </c>
      <c r="J334" s="52">
        <v>48.2</v>
      </c>
      <c r="K334" s="44" t="s">
        <v>56</v>
      </c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75"/>
      <c r="H335" s="75"/>
      <c r="I335" s="75"/>
      <c r="J335" s="75"/>
      <c r="K335" s="44"/>
      <c r="L335" s="43">
        <v>107.51</v>
      </c>
    </row>
    <row r="336" spans="1:12" ht="15" x14ac:dyDescent="0.25">
      <c r="A336" s="23"/>
      <c r="B336" s="15"/>
      <c r="C336" s="11"/>
      <c r="D336" s="7"/>
      <c r="E336" s="42"/>
      <c r="F336" s="43"/>
      <c r="G336" s="75"/>
      <c r="H336" s="75"/>
      <c r="I336" s="75"/>
      <c r="J336" s="75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75"/>
      <c r="H337" s="75"/>
      <c r="I337" s="75"/>
      <c r="J337" s="75"/>
      <c r="K337" s="44"/>
      <c r="L337" s="43"/>
    </row>
    <row r="338" spans="1:12" ht="15" x14ac:dyDescent="0.25">
      <c r="A338" s="23"/>
      <c r="B338" s="15"/>
      <c r="C338" s="11"/>
      <c r="D338" s="6"/>
      <c r="E338" s="42"/>
      <c r="F338" s="43"/>
      <c r="G338" s="75"/>
      <c r="H338" s="75"/>
      <c r="I338" s="75"/>
      <c r="J338" s="75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75"/>
      <c r="H339" s="75"/>
      <c r="I339" s="75"/>
      <c r="J339" s="75"/>
      <c r="K339" s="44"/>
      <c r="L339" s="43"/>
    </row>
    <row r="340" spans="1:12" ht="15" x14ac:dyDescent="0.25">
      <c r="A340" s="24"/>
      <c r="B340" s="17"/>
      <c r="C340" s="8"/>
      <c r="D340" s="18" t="s">
        <v>33</v>
      </c>
      <c r="E340" s="9"/>
      <c r="F340" s="19">
        <f>SUM(F328:F339)</f>
        <v>720</v>
      </c>
      <c r="G340" s="77">
        <f t="shared" ref="G340:J340" si="93">SUM(G328:G339)</f>
        <v>27.200999999999997</v>
      </c>
      <c r="H340" s="77">
        <f t="shared" si="93"/>
        <v>28.490999999999996</v>
      </c>
      <c r="I340" s="77">
        <f t="shared" si="93"/>
        <v>96.39800000000001</v>
      </c>
      <c r="J340" s="77">
        <f t="shared" si="93"/>
        <v>750.82100000000003</v>
      </c>
      <c r="K340" s="25"/>
      <c r="L340" s="19">
        <f t="shared" ref="L340" si="94">SUM(L328:L339)</f>
        <v>107.51</v>
      </c>
    </row>
    <row r="341" spans="1:12" ht="15.75" thickBot="1" x14ac:dyDescent="0.25">
      <c r="A341" s="29">
        <f>A317</f>
        <v>3</v>
      </c>
      <c r="B341" s="30">
        <f>B317</f>
        <v>4</v>
      </c>
      <c r="C341" s="92" t="s">
        <v>4</v>
      </c>
      <c r="D341" s="93"/>
      <c r="E341" s="31"/>
      <c r="F341" s="32">
        <f>F327+F340</f>
        <v>1230</v>
      </c>
      <c r="G341" s="84">
        <f t="shared" ref="G341:J341" si="95">G327+G340</f>
        <v>47.735999999999997</v>
      </c>
      <c r="H341" s="84">
        <f t="shared" si="95"/>
        <v>50.916999999999994</v>
      </c>
      <c r="I341" s="84">
        <f t="shared" si="95"/>
        <v>160.38800000000003</v>
      </c>
      <c r="J341" s="84">
        <f t="shared" si="95"/>
        <v>1290.7530000000002</v>
      </c>
      <c r="K341" s="32"/>
      <c r="L341" s="32">
        <f t="shared" ref="L341" si="96">L327+L340</f>
        <v>215.02</v>
      </c>
    </row>
    <row r="342" spans="1:12" ht="15" x14ac:dyDescent="0.25">
      <c r="A342" s="20">
        <v>3</v>
      </c>
      <c r="B342" s="21">
        <v>5</v>
      </c>
      <c r="C342" s="22" t="s">
        <v>20</v>
      </c>
      <c r="D342" s="5" t="s">
        <v>21</v>
      </c>
      <c r="E342" s="68" t="s">
        <v>46</v>
      </c>
      <c r="F342" s="82">
        <v>200</v>
      </c>
      <c r="G342" s="90">
        <v>22.175000000000001</v>
      </c>
      <c r="H342" s="90">
        <v>21.15</v>
      </c>
      <c r="I342" s="90">
        <v>69.38</v>
      </c>
      <c r="J342" s="90">
        <v>556.57000000000005</v>
      </c>
      <c r="K342" s="41" t="s">
        <v>148</v>
      </c>
      <c r="L342" s="40"/>
    </row>
    <row r="343" spans="1:12" ht="15" x14ac:dyDescent="0.25">
      <c r="A343" s="23"/>
      <c r="B343" s="15"/>
      <c r="C343" s="11"/>
      <c r="D343" s="6"/>
      <c r="E343" s="66"/>
      <c r="F343" s="67"/>
      <c r="G343" s="88"/>
      <c r="H343" s="88"/>
      <c r="I343" s="88"/>
      <c r="J343" s="88"/>
      <c r="K343" s="44"/>
      <c r="L343" s="43"/>
    </row>
    <row r="344" spans="1:12" ht="15" x14ac:dyDescent="0.25">
      <c r="A344" s="23"/>
      <c r="B344" s="15"/>
      <c r="C344" s="11"/>
      <c r="D344" s="7" t="s">
        <v>22</v>
      </c>
      <c r="E344" s="68" t="s">
        <v>69</v>
      </c>
      <c r="F344" s="82">
        <v>205</v>
      </c>
      <c r="G344" s="70">
        <v>0.16500000000000001</v>
      </c>
      <c r="H344" s="70">
        <v>3.5999999999999997E-2</v>
      </c>
      <c r="I344" s="70">
        <v>15.191000000000001</v>
      </c>
      <c r="J344" s="70">
        <v>61.746000000000002</v>
      </c>
      <c r="K344" s="44" t="s">
        <v>110</v>
      </c>
      <c r="L344" s="43"/>
    </row>
    <row r="345" spans="1:12" ht="15" x14ac:dyDescent="0.25">
      <c r="A345" s="23"/>
      <c r="B345" s="15"/>
      <c r="C345" s="11"/>
      <c r="D345" s="7"/>
      <c r="E345" s="68"/>
      <c r="F345" s="69"/>
      <c r="G345" s="70"/>
      <c r="H345" s="70"/>
      <c r="I345" s="70"/>
      <c r="J345" s="70"/>
      <c r="K345" s="44"/>
      <c r="L345" s="43"/>
    </row>
    <row r="346" spans="1:12" ht="15" x14ac:dyDescent="0.25">
      <c r="A346" s="23"/>
      <c r="B346" s="15"/>
      <c r="C346" s="11"/>
      <c r="D346" s="7" t="s">
        <v>24</v>
      </c>
      <c r="E346" s="68" t="s">
        <v>82</v>
      </c>
      <c r="F346" s="82">
        <v>100</v>
      </c>
      <c r="G346" s="70">
        <v>0.65</v>
      </c>
      <c r="H346" s="70">
        <v>0.1</v>
      </c>
      <c r="I346" s="70">
        <v>8.9499999999999993</v>
      </c>
      <c r="J346" s="70">
        <v>39.299999999999997</v>
      </c>
      <c r="K346" s="44" t="s">
        <v>56</v>
      </c>
      <c r="L346" s="43"/>
    </row>
    <row r="347" spans="1:12" ht="15" x14ac:dyDescent="0.25">
      <c r="A347" s="23"/>
      <c r="B347" s="15"/>
      <c r="C347" s="11"/>
      <c r="D347" s="7"/>
      <c r="E347" s="42"/>
      <c r="F347" s="43"/>
      <c r="G347" s="75"/>
      <c r="H347" s="75"/>
      <c r="I347" s="75"/>
      <c r="J347" s="75"/>
      <c r="K347" s="44"/>
      <c r="L347" s="43">
        <v>107.51</v>
      </c>
    </row>
    <row r="348" spans="1:12" ht="15" x14ac:dyDescent="0.25">
      <c r="A348" s="23"/>
      <c r="B348" s="15"/>
      <c r="C348" s="11"/>
      <c r="D348" s="7"/>
      <c r="E348" s="42"/>
      <c r="F348" s="43"/>
      <c r="G348" s="75"/>
      <c r="H348" s="75"/>
      <c r="I348" s="75"/>
      <c r="J348" s="75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75"/>
      <c r="H349" s="75"/>
      <c r="I349" s="75"/>
      <c r="J349" s="75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75"/>
      <c r="H350" s="75"/>
      <c r="I350" s="75"/>
      <c r="J350" s="75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75"/>
      <c r="H351" s="75"/>
      <c r="I351" s="75"/>
      <c r="J351" s="75"/>
      <c r="K351" s="44"/>
      <c r="L351" s="43"/>
    </row>
    <row r="352" spans="1:12" ht="15.75" customHeight="1" x14ac:dyDescent="0.25">
      <c r="A352" s="24"/>
      <c r="B352" s="17"/>
      <c r="C352" s="8"/>
      <c r="D352" s="18" t="s">
        <v>33</v>
      </c>
      <c r="E352" s="9"/>
      <c r="F352" s="19">
        <f>SUM(F342:F351)</f>
        <v>505</v>
      </c>
      <c r="G352" s="77">
        <f t="shared" ref="G352:J352" si="97">SUM(G342:G351)</f>
        <v>22.99</v>
      </c>
      <c r="H352" s="77">
        <f t="shared" si="97"/>
        <v>21.286000000000001</v>
      </c>
      <c r="I352" s="77">
        <f t="shared" si="97"/>
        <v>93.521000000000001</v>
      </c>
      <c r="J352" s="77">
        <f t="shared" si="97"/>
        <v>657.61599999999999</v>
      </c>
      <c r="K352" s="25"/>
      <c r="L352" s="19">
        <f t="shared" ref="L352" si="98">SUM(L342:L351)</f>
        <v>107.51</v>
      </c>
    </row>
    <row r="353" spans="1:12" ht="15" x14ac:dyDescent="0.25">
      <c r="A353" s="26">
        <v>3</v>
      </c>
      <c r="B353" s="13">
        <f>B342</f>
        <v>5</v>
      </c>
      <c r="C353" s="10" t="s">
        <v>25</v>
      </c>
      <c r="D353" s="7" t="s">
        <v>26</v>
      </c>
      <c r="E353" s="50" t="s">
        <v>169</v>
      </c>
      <c r="F353" s="79">
        <v>60</v>
      </c>
      <c r="G353" s="52">
        <v>0.77200000000000002</v>
      </c>
      <c r="H353" s="52">
        <v>4.8789999999999996</v>
      </c>
      <c r="I353" s="52">
        <v>4.7450000000000001</v>
      </c>
      <c r="J353" s="52">
        <v>65.980999999999995</v>
      </c>
      <c r="K353" s="44" t="s">
        <v>104</v>
      </c>
      <c r="L353" s="43"/>
    </row>
    <row r="354" spans="1:12" ht="15" x14ac:dyDescent="0.25">
      <c r="A354" s="23"/>
      <c r="B354" s="15"/>
      <c r="C354" s="11"/>
      <c r="D354" s="7" t="s">
        <v>27</v>
      </c>
      <c r="E354" s="50" t="s">
        <v>170</v>
      </c>
      <c r="F354" s="79">
        <v>200</v>
      </c>
      <c r="G354" s="52">
        <v>5.3410000000000002</v>
      </c>
      <c r="H354" s="52">
        <v>8.48</v>
      </c>
      <c r="I354" s="52">
        <v>16.721</v>
      </c>
      <c r="J354" s="52">
        <v>164.565</v>
      </c>
      <c r="K354" s="44" t="s">
        <v>172</v>
      </c>
      <c r="L354" s="43"/>
    </row>
    <row r="355" spans="1:12" ht="15" x14ac:dyDescent="0.25">
      <c r="A355" s="23"/>
      <c r="B355" s="15"/>
      <c r="C355" s="11"/>
      <c r="D355" s="7" t="s">
        <v>28</v>
      </c>
      <c r="E355" s="50" t="s">
        <v>113</v>
      </c>
      <c r="F355" s="79">
        <v>90</v>
      </c>
      <c r="G355" s="52">
        <v>10.727</v>
      </c>
      <c r="H355" s="52">
        <v>13.461</v>
      </c>
      <c r="I355" s="52">
        <v>11.051</v>
      </c>
      <c r="J355" s="52">
        <v>208.25700000000001</v>
      </c>
      <c r="K355" s="44" t="s">
        <v>118</v>
      </c>
      <c r="L355" s="43"/>
    </row>
    <row r="356" spans="1:12" ht="15" x14ac:dyDescent="0.25">
      <c r="A356" s="23"/>
      <c r="B356" s="15"/>
      <c r="C356" s="11"/>
      <c r="D356" s="7" t="s">
        <v>29</v>
      </c>
      <c r="E356" s="50" t="s">
        <v>114</v>
      </c>
      <c r="F356" s="79">
        <v>150</v>
      </c>
      <c r="G356" s="52">
        <v>3.4039999999999999</v>
      </c>
      <c r="H356" s="52">
        <v>4.9039999999999999</v>
      </c>
      <c r="I356" s="52">
        <v>22.94</v>
      </c>
      <c r="J356" s="52">
        <v>149.511</v>
      </c>
      <c r="K356" s="44" t="s">
        <v>93</v>
      </c>
      <c r="L356" s="43"/>
    </row>
    <row r="357" spans="1:12" ht="15" x14ac:dyDescent="0.25">
      <c r="A357" s="23"/>
      <c r="B357" s="15"/>
      <c r="C357" s="11"/>
      <c r="D357" s="7" t="s">
        <v>30</v>
      </c>
      <c r="E357" s="50" t="s">
        <v>171</v>
      </c>
      <c r="F357" s="79">
        <v>180</v>
      </c>
      <c r="G357" s="52">
        <v>7.1999999999999995E-2</v>
      </c>
      <c r="H357" s="52"/>
      <c r="I357" s="52">
        <v>15.263999999999999</v>
      </c>
      <c r="J357" s="52">
        <v>61.344000000000001</v>
      </c>
      <c r="K357" s="44" t="s">
        <v>119</v>
      </c>
      <c r="L357" s="43"/>
    </row>
    <row r="358" spans="1:12" ht="15" x14ac:dyDescent="0.25">
      <c r="A358" s="23"/>
      <c r="B358" s="15"/>
      <c r="C358" s="11"/>
      <c r="D358" s="7" t="s">
        <v>31</v>
      </c>
      <c r="E358" s="50" t="s">
        <v>62</v>
      </c>
      <c r="F358" s="79">
        <v>20</v>
      </c>
      <c r="G358" s="52">
        <v>1.2</v>
      </c>
      <c r="H358" s="52">
        <v>0.2</v>
      </c>
      <c r="I358" s="52">
        <v>10.4</v>
      </c>
      <c r="J358" s="52">
        <v>48.2</v>
      </c>
      <c r="K358" s="44" t="s">
        <v>56</v>
      </c>
      <c r="L358" s="43"/>
    </row>
    <row r="359" spans="1:12" ht="15" x14ac:dyDescent="0.25">
      <c r="A359" s="23"/>
      <c r="B359" s="15"/>
      <c r="C359" s="11"/>
      <c r="D359" s="7" t="s">
        <v>32</v>
      </c>
      <c r="E359" s="50" t="s">
        <v>74</v>
      </c>
      <c r="F359" s="79">
        <v>20</v>
      </c>
      <c r="G359" s="52">
        <v>1.2</v>
      </c>
      <c r="H359" s="52">
        <v>0.2</v>
      </c>
      <c r="I359" s="52">
        <v>10.4</v>
      </c>
      <c r="J359" s="52">
        <v>48.2</v>
      </c>
      <c r="K359" s="44" t="s">
        <v>56</v>
      </c>
      <c r="L359" s="43"/>
    </row>
    <row r="360" spans="1:12" ht="15" x14ac:dyDescent="0.25">
      <c r="A360" s="23"/>
      <c r="B360" s="15"/>
      <c r="C360" s="11"/>
      <c r="D360" s="7"/>
      <c r="E360" s="42"/>
      <c r="F360" s="43"/>
      <c r="G360" s="75"/>
      <c r="H360" s="75"/>
      <c r="I360" s="75"/>
      <c r="J360" s="75"/>
      <c r="K360" s="44"/>
      <c r="L360" s="43">
        <v>107.51</v>
      </c>
    </row>
    <row r="361" spans="1:12" ht="15" x14ac:dyDescent="0.25">
      <c r="A361" s="23"/>
      <c r="B361" s="15"/>
      <c r="C361" s="11"/>
      <c r="D361" s="7"/>
      <c r="E361" s="42"/>
      <c r="F361" s="43"/>
      <c r="G361" s="75"/>
      <c r="H361" s="75"/>
      <c r="I361" s="75"/>
      <c r="J361" s="75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75"/>
      <c r="H362" s="75"/>
      <c r="I362" s="75"/>
      <c r="J362" s="75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75"/>
      <c r="H363" s="75"/>
      <c r="I363" s="75"/>
      <c r="J363" s="75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75"/>
      <c r="H364" s="75"/>
      <c r="I364" s="75"/>
      <c r="J364" s="75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SUM(F353:F364)</f>
        <v>720</v>
      </c>
      <c r="G365" s="77">
        <f t="shared" ref="G365:J365" si="99">SUM(G353:G364)</f>
        <v>22.715999999999998</v>
      </c>
      <c r="H365" s="77">
        <f t="shared" si="99"/>
        <v>32.124000000000002</v>
      </c>
      <c r="I365" s="77">
        <f t="shared" si="99"/>
        <v>91.521000000000015</v>
      </c>
      <c r="J365" s="77">
        <f t="shared" si="99"/>
        <v>746.05800000000011</v>
      </c>
      <c r="K365" s="25"/>
      <c r="L365" s="19">
        <f t="shared" ref="L365" si="100">SUM(L353:L364)</f>
        <v>107.51</v>
      </c>
    </row>
    <row r="366" spans="1:12" ht="15.75" thickBot="1" x14ac:dyDescent="0.25">
      <c r="A366" s="29">
        <f>A342</f>
        <v>3</v>
      </c>
      <c r="B366" s="30">
        <f>B342</f>
        <v>5</v>
      </c>
      <c r="C366" s="92" t="s">
        <v>4</v>
      </c>
      <c r="D366" s="93"/>
      <c r="E366" s="31"/>
      <c r="F366" s="32">
        <f>F352+F365</f>
        <v>1225</v>
      </c>
      <c r="G366" s="84">
        <f t="shared" ref="G366:J366" si="101">G352+G365</f>
        <v>45.705999999999996</v>
      </c>
      <c r="H366" s="84">
        <f t="shared" si="101"/>
        <v>53.410000000000004</v>
      </c>
      <c r="I366" s="84">
        <f t="shared" si="101"/>
        <v>185.04200000000003</v>
      </c>
      <c r="J366" s="84">
        <f t="shared" si="101"/>
        <v>1403.674</v>
      </c>
      <c r="K366" s="32"/>
      <c r="L366" s="32">
        <f t="shared" ref="L366" si="102">L352+L365</f>
        <v>215.02</v>
      </c>
    </row>
    <row r="367" spans="1:12" ht="15" x14ac:dyDescent="0.25">
      <c r="A367" s="20">
        <v>4</v>
      </c>
      <c r="B367" s="21">
        <v>1</v>
      </c>
      <c r="C367" s="22" t="s">
        <v>20</v>
      </c>
      <c r="D367" s="5" t="s">
        <v>21</v>
      </c>
      <c r="E367" s="68" t="s">
        <v>173</v>
      </c>
      <c r="F367" s="82">
        <v>150</v>
      </c>
      <c r="G367" s="70">
        <v>4.883</v>
      </c>
      <c r="H367" s="70">
        <v>6.2060000000000004</v>
      </c>
      <c r="I367" s="70">
        <v>21.658999999999999</v>
      </c>
      <c r="J367" s="70">
        <v>162.023</v>
      </c>
      <c r="K367" s="41" t="s">
        <v>120</v>
      </c>
      <c r="L367" s="40"/>
    </row>
    <row r="368" spans="1:12" ht="15" x14ac:dyDescent="0.25">
      <c r="A368" s="23"/>
      <c r="B368" s="15"/>
      <c r="C368" s="11"/>
      <c r="D368" s="6"/>
      <c r="E368" s="68"/>
      <c r="F368" s="69"/>
      <c r="G368" s="70"/>
      <c r="H368" s="70"/>
      <c r="I368" s="70"/>
      <c r="J368" s="70"/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68" t="s">
        <v>50</v>
      </c>
      <c r="F369" s="82">
        <v>200</v>
      </c>
      <c r="G369" s="70">
        <v>1.8140000000000001</v>
      </c>
      <c r="H369" s="70">
        <v>1.512</v>
      </c>
      <c r="I369" s="70">
        <v>19.529</v>
      </c>
      <c r="J369" s="70">
        <v>98.975999999999999</v>
      </c>
      <c r="K369" s="44" t="s">
        <v>51</v>
      </c>
      <c r="L369" s="43"/>
    </row>
    <row r="370" spans="1:12" ht="15" x14ac:dyDescent="0.25">
      <c r="A370" s="23"/>
      <c r="B370" s="15"/>
      <c r="C370" s="11"/>
      <c r="D370" s="7" t="s">
        <v>23</v>
      </c>
      <c r="E370" s="66" t="s">
        <v>52</v>
      </c>
      <c r="F370" s="83">
        <v>20</v>
      </c>
      <c r="G370" s="88">
        <v>1.2</v>
      </c>
      <c r="H370" s="88">
        <v>0.2</v>
      </c>
      <c r="I370" s="88">
        <v>10.4</v>
      </c>
      <c r="J370" s="88">
        <v>48.2</v>
      </c>
      <c r="K370" s="44" t="s">
        <v>56</v>
      </c>
      <c r="L370" s="43"/>
    </row>
    <row r="371" spans="1:12" ht="15" x14ac:dyDescent="0.25">
      <c r="A371" s="23"/>
      <c r="B371" s="15"/>
      <c r="C371" s="11"/>
      <c r="D371" s="7" t="s">
        <v>24</v>
      </c>
      <c r="E371" s="68" t="s">
        <v>54</v>
      </c>
      <c r="F371" s="82">
        <v>100</v>
      </c>
      <c r="G371" s="70">
        <v>0.65</v>
      </c>
      <c r="H371" s="70">
        <v>0.1</v>
      </c>
      <c r="I371" s="70">
        <v>8.9499999999999993</v>
      </c>
      <c r="J371" s="70">
        <v>39.299999999999997</v>
      </c>
      <c r="K371" s="44" t="s">
        <v>56</v>
      </c>
      <c r="L371" s="43"/>
    </row>
    <row r="372" spans="1:12" ht="15" x14ac:dyDescent="0.25">
      <c r="A372" s="23"/>
      <c r="B372" s="15"/>
      <c r="C372" s="11"/>
      <c r="D372" s="7"/>
      <c r="E372" s="68" t="s">
        <v>130</v>
      </c>
      <c r="F372" s="82">
        <v>55</v>
      </c>
      <c r="G372" s="89">
        <v>7.21</v>
      </c>
      <c r="H372" s="89">
        <v>8.9649999999999999</v>
      </c>
      <c r="I372" s="89">
        <v>15.67</v>
      </c>
      <c r="J372" s="89">
        <v>172.20500000000001</v>
      </c>
      <c r="K372" s="44" t="s">
        <v>98</v>
      </c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75"/>
      <c r="H373" s="75"/>
      <c r="I373" s="75"/>
      <c r="J373" s="75"/>
      <c r="K373" s="44"/>
      <c r="L373" s="43">
        <v>107.51</v>
      </c>
    </row>
    <row r="374" spans="1:12" ht="15" x14ac:dyDescent="0.25">
      <c r="A374" s="23"/>
      <c r="B374" s="15"/>
      <c r="C374" s="11"/>
      <c r="D374" s="7"/>
      <c r="E374" s="42"/>
      <c r="F374" s="43"/>
      <c r="G374" s="75"/>
      <c r="H374" s="75"/>
      <c r="I374" s="75"/>
      <c r="J374" s="75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75"/>
      <c r="H375" s="75"/>
      <c r="I375" s="75"/>
      <c r="J375" s="75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75"/>
      <c r="H376" s="75"/>
      <c r="I376" s="75"/>
      <c r="J376" s="75"/>
      <c r="K376" s="44"/>
      <c r="L376" s="43"/>
    </row>
    <row r="377" spans="1:12" ht="15" x14ac:dyDescent="0.25">
      <c r="A377" s="24"/>
      <c r="B377" s="17"/>
      <c r="C377" s="8"/>
      <c r="D377" s="18" t="s">
        <v>33</v>
      </c>
      <c r="E377" s="9"/>
      <c r="F377" s="19">
        <f>SUM(F367:F376)</f>
        <v>525</v>
      </c>
      <c r="G377" s="77">
        <f>SUM(G367:G376)</f>
        <v>15.757000000000001</v>
      </c>
      <c r="H377" s="77">
        <f t="shared" ref="H377:I377" si="103">SUM(H367:H376)</f>
        <v>16.983000000000001</v>
      </c>
      <c r="I377" s="77">
        <f t="shared" si="103"/>
        <v>76.207999999999998</v>
      </c>
      <c r="J377" s="77">
        <f>SUM(J367:J376)</f>
        <v>520.70400000000006</v>
      </c>
      <c r="K377" s="25"/>
      <c r="L377" s="19">
        <f t="shared" ref="L377" si="104">SUM(L367:L376)</f>
        <v>107.51</v>
      </c>
    </row>
    <row r="378" spans="1:12" ht="15" x14ac:dyDescent="0.25">
      <c r="A378" s="26">
        <v>4</v>
      </c>
      <c r="B378" s="13">
        <f>B367</f>
        <v>1</v>
      </c>
      <c r="C378" s="10" t="s">
        <v>25</v>
      </c>
      <c r="D378" s="7" t="s">
        <v>26</v>
      </c>
      <c r="E378" s="50" t="s">
        <v>132</v>
      </c>
      <c r="F378" s="79">
        <v>60</v>
      </c>
      <c r="G378" s="52">
        <v>0.88800000000000001</v>
      </c>
      <c r="H378" s="52">
        <v>3.65</v>
      </c>
      <c r="I378" s="52">
        <v>4.5179999999999998</v>
      </c>
      <c r="J378" s="52">
        <v>54.478000000000002</v>
      </c>
      <c r="K378" s="44" t="s">
        <v>89</v>
      </c>
      <c r="L378" s="43"/>
    </row>
    <row r="379" spans="1:12" ht="25.15" customHeight="1" x14ac:dyDescent="0.25">
      <c r="A379" s="23"/>
      <c r="B379" s="15"/>
      <c r="C379" s="11"/>
      <c r="D379" s="7" t="s">
        <v>27</v>
      </c>
      <c r="E379" s="50" t="s">
        <v>101</v>
      </c>
      <c r="F379" s="79">
        <v>200</v>
      </c>
      <c r="G379" s="52">
        <v>4.0979999999999999</v>
      </c>
      <c r="H379" s="52">
        <v>6.9509999999999996</v>
      </c>
      <c r="I379" s="52">
        <v>8.2810000000000006</v>
      </c>
      <c r="J379" s="52">
        <v>112.07599999999999</v>
      </c>
      <c r="K379" s="44" t="s">
        <v>105</v>
      </c>
      <c r="L379" s="43"/>
    </row>
    <row r="380" spans="1:12" ht="15" x14ac:dyDescent="0.25">
      <c r="A380" s="23"/>
      <c r="B380" s="15"/>
      <c r="C380" s="11"/>
      <c r="D380" s="7" t="s">
        <v>28</v>
      </c>
      <c r="E380" s="50" t="s">
        <v>59</v>
      </c>
      <c r="F380" s="79">
        <v>150</v>
      </c>
      <c r="G380" s="52">
        <v>6.9009999999999998</v>
      </c>
      <c r="H380" s="52">
        <v>4.5309999999999997</v>
      </c>
      <c r="I380" s="52">
        <v>45.970999999999997</v>
      </c>
      <c r="J380" s="52">
        <v>252.26300000000001</v>
      </c>
      <c r="K380" s="44" t="s">
        <v>66</v>
      </c>
      <c r="L380" s="43"/>
    </row>
    <row r="381" spans="1:12" ht="15" x14ac:dyDescent="0.25">
      <c r="A381" s="23"/>
      <c r="B381" s="15"/>
      <c r="C381" s="11"/>
      <c r="D381" s="7" t="s">
        <v>29</v>
      </c>
      <c r="E381" s="50" t="s">
        <v>174</v>
      </c>
      <c r="F381" s="79">
        <v>90</v>
      </c>
      <c r="G381" s="52">
        <v>15.837999999999999</v>
      </c>
      <c r="H381" s="52">
        <v>12.102</v>
      </c>
      <c r="I381" s="52">
        <v>2.6190000000000002</v>
      </c>
      <c r="J381" s="52">
        <v>182.74799999999999</v>
      </c>
      <c r="K381" s="44" t="s">
        <v>152</v>
      </c>
      <c r="L381" s="43"/>
    </row>
    <row r="382" spans="1:12" ht="15" x14ac:dyDescent="0.25">
      <c r="A382" s="23"/>
      <c r="B382" s="15"/>
      <c r="C382" s="11"/>
      <c r="D382" s="7" t="s">
        <v>30</v>
      </c>
      <c r="E382" s="50" t="s">
        <v>60</v>
      </c>
      <c r="F382" s="79">
        <v>180</v>
      </c>
      <c r="G382" s="52">
        <v>6.5000000000000002E-2</v>
      </c>
      <c r="H382" s="52"/>
      <c r="I382" s="52">
        <v>28.547999999999998</v>
      </c>
      <c r="J382" s="52">
        <v>114.45099999999999</v>
      </c>
      <c r="K382" s="44" t="s">
        <v>67</v>
      </c>
      <c r="L382" s="43"/>
    </row>
    <row r="383" spans="1:12" ht="15" x14ac:dyDescent="0.25">
      <c r="A383" s="23"/>
      <c r="B383" s="15"/>
      <c r="C383" s="11"/>
      <c r="D383" s="7" t="s">
        <v>31</v>
      </c>
      <c r="E383" s="50" t="s">
        <v>62</v>
      </c>
      <c r="F383" s="79">
        <v>20</v>
      </c>
      <c r="G383" s="52">
        <v>1.2</v>
      </c>
      <c r="H383" s="52">
        <v>0.2</v>
      </c>
      <c r="I383" s="52">
        <v>10.4</v>
      </c>
      <c r="J383" s="52">
        <v>48.2</v>
      </c>
      <c r="K383" s="44" t="s">
        <v>56</v>
      </c>
      <c r="L383" s="43"/>
    </row>
    <row r="384" spans="1:12" ht="15" x14ac:dyDescent="0.25">
      <c r="A384" s="23"/>
      <c r="B384" s="15"/>
      <c r="C384" s="11"/>
      <c r="D384" s="7" t="s">
        <v>32</v>
      </c>
      <c r="E384" s="50" t="s">
        <v>74</v>
      </c>
      <c r="F384" s="79">
        <v>20</v>
      </c>
      <c r="G384" s="52">
        <v>1.2</v>
      </c>
      <c r="H384" s="52">
        <v>0.2</v>
      </c>
      <c r="I384" s="52">
        <v>10.4</v>
      </c>
      <c r="J384" s="52">
        <v>48.2</v>
      </c>
      <c r="K384" s="44" t="s">
        <v>56</v>
      </c>
      <c r="L384" s="43"/>
    </row>
    <row r="385" spans="1:12" ht="15" x14ac:dyDescent="0.25">
      <c r="A385" s="23"/>
      <c r="B385" s="15"/>
      <c r="C385" s="11"/>
      <c r="D385" s="7"/>
      <c r="E385" s="42"/>
      <c r="F385" s="43"/>
      <c r="G385" s="75"/>
      <c r="H385" s="75"/>
      <c r="I385" s="75"/>
      <c r="J385" s="75"/>
      <c r="K385" s="44"/>
      <c r="L385" s="43">
        <v>107.51</v>
      </c>
    </row>
    <row r="386" spans="1:12" ht="15" x14ac:dyDescent="0.25">
      <c r="A386" s="23"/>
      <c r="B386" s="15"/>
      <c r="C386" s="11"/>
      <c r="D386" s="7"/>
      <c r="E386" s="42"/>
      <c r="F386" s="43"/>
      <c r="G386" s="75"/>
      <c r="H386" s="75"/>
      <c r="I386" s="75"/>
      <c r="J386" s="75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75"/>
      <c r="H387" s="75"/>
      <c r="I387" s="75"/>
      <c r="J387" s="75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75"/>
      <c r="H388" s="75"/>
      <c r="I388" s="75"/>
      <c r="J388" s="75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75"/>
      <c r="H389" s="75"/>
      <c r="I389" s="75"/>
      <c r="J389" s="75"/>
      <c r="K389" s="44"/>
      <c r="L389" s="43"/>
    </row>
    <row r="390" spans="1:12" ht="15" x14ac:dyDescent="0.25">
      <c r="A390" s="24"/>
      <c r="B390" s="17"/>
      <c r="C390" s="8"/>
      <c r="D390" s="18" t="s">
        <v>33</v>
      </c>
      <c r="E390" s="9"/>
      <c r="F390" s="19">
        <f>SUM(F378:F389)</f>
        <v>720</v>
      </c>
      <c r="G390" s="77">
        <f t="shared" ref="G390:J390" si="105">SUM(G378:G389)</f>
        <v>30.19</v>
      </c>
      <c r="H390" s="77">
        <f t="shared" si="105"/>
        <v>27.633999999999997</v>
      </c>
      <c r="I390" s="77">
        <f t="shared" si="105"/>
        <v>110.73700000000001</v>
      </c>
      <c r="J390" s="77">
        <f t="shared" si="105"/>
        <v>812.41600000000017</v>
      </c>
      <c r="K390" s="25"/>
      <c r="L390" s="19">
        <f t="shared" ref="L390" si="106">SUM(L378:L389)</f>
        <v>107.51</v>
      </c>
    </row>
    <row r="391" spans="1:12" ht="15.75" thickBot="1" x14ac:dyDescent="0.25">
      <c r="A391" s="29">
        <f>A367</f>
        <v>4</v>
      </c>
      <c r="B391" s="30">
        <f>B367</f>
        <v>1</v>
      </c>
      <c r="C391" s="92" t="s">
        <v>4</v>
      </c>
      <c r="D391" s="93"/>
      <c r="E391" s="31"/>
      <c r="F391" s="32">
        <f>F377+F390</f>
        <v>1245</v>
      </c>
      <c r="G391" s="84">
        <f t="shared" ref="G391:J391" si="107">G377+G390</f>
        <v>45.947000000000003</v>
      </c>
      <c r="H391" s="84">
        <f t="shared" si="107"/>
        <v>44.616999999999997</v>
      </c>
      <c r="I391" s="84">
        <f t="shared" si="107"/>
        <v>186.94499999999999</v>
      </c>
      <c r="J391" s="84">
        <f t="shared" si="107"/>
        <v>1333.1200000000003</v>
      </c>
      <c r="K391" s="32"/>
      <c r="L391" s="32">
        <f t="shared" ref="L391" si="108">L377+L390</f>
        <v>215.02</v>
      </c>
    </row>
    <row r="392" spans="1:12" ht="15" x14ac:dyDescent="0.25">
      <c r="A392" s="14">
        <v>4</v>
      </c>
      <c r="B392" s="15">
        <v>2</v>
      </c>
      <c r="C392" s="22" t="s">
        <v>20</v>
      </c>
      <c r="D392" s="5" t="s">
        <v>21</v>
      </c>
      <c r="E392" s="50" t="s">
        <v>158</v>
      </c>
      <c r="F392" s="79">
        <v>200</v>
      </c>
      <c r="G392" s="52">
        <v>4.74</v>
      </c>
      <c r="H392" s="52">
        <v>6.7750000000000004</v>
      </c>
      <c r="I392" s="52">
        <v>32.478999999999999</v>
      </c>
      <c r="J392" s="52">
        <v>209.851</v>
      </c>
      <c r="K392" s="41" t="s">
        <v>49</v>
      </c>
      <c r="L392" s="40"/>
    </row>
    <row r="393" spans="1:12" ht="15" x14ac:dyDescent="0.25">
      <c r="A393" s="14"/>
      <c r="B393" s="15"/>
      <c r="C393" s="11"/>
      <c r="D393" s="72"/>
      <c r="E393" s="50"/>
      <c r="F393" s="51"/>
      <c r="G393" s="52"/>
      <c r="H393" s="52"/>
      <c r="I393" s="52"/>
      <c r="J393" s="52"/>
      <c r="K393" s="44"/>
      <c r="L393" s="43"/>
    </row>
    <row r="394" spans="1:12" ht="15" x14ac:dyDescent="0.25">
      <c r="A394" s="14"/>
      <c r="B394" s="15"/>
      <c r="C394" s="11"/>
      <c r="D394" s="7" t="s">
        <v>22</v>
      </c>
      <c r="E394" s="50" t="s">
        <v>69</v>
      </c>
      <c r="F394" s="79">
        <v>205</v>
      </c>
      <c r="G394" s="52">
        <v>0.16500000000000001</v>
      </c>
      <c r="H394" s="52">
        <v>3.5999999999999997E-2</v>
      </c>
      <c r="I394" s="52">
        <v>15.191000000000001</v>
      </c>
      <c r="J394" s="52">
        <v>61.746000000000002</v>
      </c>
      <c r="K394" s="44" t="s">
        <v>110</v>
      </c>
      <c r="L394" s="43"/>
    </row>
    <row r="395" spans="1:12" ht="15" x14ac:dyDescent="0.25">
      <c r="A395" s="14"/>
      <c r="B395" s="15"/>
      <c r="C395" s="11"/>
      <c r="D395" s="7" t="s">
        <v>23</v>
      </c>
      <c r="E395" s="50" t="s">
        <v>62</v>
      </c>
      <c r="F395" s="79">
        <v>40</v>
      </c>
      <c r="G395" s="52">
        <v>2.4</v>
      </c>
      <c r="H395" s="52">
        <v>0.4</v>
      </c>
      <c r="I395" s="52">
        <v>20.8</v>
      </c>
      <c r="J395" s="52">
        <v>96.4</v>
      </c>
      <c r="K395" s="44" t="s">
        <v>56</v>
      </c>
      <c r="L395" s="43"/>
    </row>
    <row r="396" spans="1:12" ht="15" x14ac:dyDescent="0.25">
      <c r="A396" s="14"/>
      <c r="B396" s="15"/>
      <c r="C396" s="11"/>
      <c r="D396" s="7"/>
      <c r="E396" s="42"/>
      <c r="F396" s="43"/>
      <c r="G396" s="75"/>
      <c r="H396" s="75"/>
      <c r="I396" s="75"/>
      <c r="J396" s="75"/>
      <c r="K396" s="44"/>
      <c r="L396" s="43"/>
    </row>
    <row r="397" spans="1:12" ht="15" x14ac:dyDescent="0.25">
      <c r="A397" s="14"/>
      <c r="B397" s="15"/>
      <c r="C397" s="11"/>
      <c r="D397" s="65"/>
      <c r="E397" s="50"/>
      <c r="F397" s="51"/>
      <c r="G397" s="52"/>
      <c r="H397" s="52"/>
      <c r="I397" s="52"/>
      <c r="J397" s="52"/>
      <c r="K397" s="44"/>
      <c r="L397" s="43"/>
    </row>
    <row r="398" spans="1:12" ht="15" x14ac:dyDescent="0.25">
      <c r="A398" s="14"/>
      <c r="B398" s="15"/>
      <c r="C398" s="11"/>
      <c r="D398" s="7"/>
      <c r="E398" s="42" t="s">
        <v>55</v>
      </c>
      <c r="F398" s="76">
        <v>55</v>
      </c>
      <c r="G398" s="75">
        <v>7.21</v>
      </c>
      <c r="H398" s="75">
        <v>8.9649999999999999</v>
      </c>
      <c r="I398" s="75">
        <v>15.67</v>
      </c>
      <c r="J398" s="75">
        <v>172.20500000000001</v>
      </c>
      <c r="K398" s="44" t="s">
        <v>98</v>
      </c>
      <c r="L398" s="43">
        <v>107.51</v>
      </c>
    </row>
    <row r="399" spans="1:12" ht="15" x14ac:dyDescent="0.25">
      <c r="A399" s="14"/>
      <c r="B399" s="15"/>
      <c r="C399" s="11"/>
      <c r="D399" s="7"/>
      <c r="E399" s="42"/>
      <c r="F399" s="43"/>
      <c r="G399" s="75"/>
      <c r="H399" s="75"/>
      <c r="I399" s="75"/>
      <c r="J399" s="75"/>
      <c r="K399" s="44"/>
      <c r="L399" s="43"/>
    </row>
    <row r="400" spans="1:12" ht="15" x14ac:dyDescent="0.25">
      <c r="A400" s="14"/>
      <c r="B400" s="15"/>
      <c r="C400" s="11"/>
      <c r="D400" s="6"/>
      <c r="E400" s="42"/>
      <c r="F400" s="43"/>
      <c r="G400" s="75"/>
      <c r="H400" s="75"/>
      <c r="I400" s="75"/>
      <c r="J400" s="75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75"/>
      <c r="H401" s="75"/>
      <c r="I401" s="75"/>
      <c r="J401" s="75"/>
      <c r="K401" s="44"/>
      <c r="L401" s="43"/>
    </row>
    <row r="402" spans="1:12" ht="15" x14ac:dyDescent="0.25">
      <c r="A402" s="16"/>
      <c r="B402" s="17"/>
      <c r="C402" s="8"/>
      <c r="D402" s="18" t="s">
        <v>33</v>
      </c>
      <c r="E402" s="9"/>
      <c r="F402" s="19">
        <f>SUM(F392:F401)</f>
        <v>500</v>
      </c>
      <c r="G402" s="77">
        <f t="shared" ref="G402:J402" si="109">SUM(G392:G401)</f>
        <v>14.515000000000001</v>
      </c>
      <c r="H402" s="77">
        <f t="shared" si="109"/>
        <v>16.176000000000002</v>
      </c>
      <c r="I402" s="77">
        <f t="shared" si="109"/>
        <v>84.14</v>
      </c>
      <c r="J402" s="77">
        <f t="shared" si="109"/>
        <v>540.202</v>
      </c>
      <c r="K402" s="25"/>
      <c r="L402" s="19">
        <f t="shared" ref="L402" si="110">SUM(L392:L401)</f>
        <v>107.51</v>
      </c>
    </row>
    <row r="403" spans="1:12" ht="15" x14ac:dyDescent="0.25">
      <c r="A403" s="13">
        <v>4</v>
      </c>
      <c r="B403" s="13">
        <f>B392</f>
        <v>2</v>
      </c>
      <c r="C403" s="10" t="s">
        <v>25</v>
      </c>
      <c r="D403" s="7" t="s">
        <v>26</v>
      </c>
      <c r="E403" s="50" t="s">
        <v>45</v>
      </c>
      <c r="F403" s="79">
        <v>60</v>
      </c>
      <c r="G403" s="52">
        <v>0.70899999999999996</v>
      </c>
      <c r="H403" s="52">
        <v>3.6339999999999999</v>
      </c>
      <c r="I403" s="52">
        <v>4.6929999999999996</v>
      </c>
      <c r="J403" s="52">
        <v>54.311</v>
      </c>
      <c r="K403" s="44" t="s">
        <v>175</v>
      </c>
      <c r="L403" s="43"/>
    </row>
    <row r="404" spans="1:12" ht="15" x14ac:dyDescent="0.25">
      <c r="A404" s="14"/>
      <c r="B404" s="15"/>
      <c r="C404" s="11"/>
      <c r="D404" s="7" t="s">
        <v>27</v>
      </c>
      <c r="E404" s="50" t="s">
        <v>85</v>
      </c>
      <c r="F404" s="79">
        <v>200</v>
      </c>
      <c r="G404" s="52">
        <v>4.5179999999999998</v>
      </c>
      <c r="H404" s="52">
        <v>6.4610000000000003</v>
      </c>
      <c r="I404" s="52">
        <v>13.385</v>
      </c>
      <c r="J404" s="52">
        <v>129.762</v>
      </c>
      <c r="K404" s="44" t="s">
        <v>90</v>
      </c>
      <c r="L404" s="43"/>
    </row>
    <row r="405" spans="1:12" ht="15" x14ac:dyDescent="0.25">
      <c r="A405" s="14"/>
      <c r="B405" s="15"/>
      <c r="C405" s="11"/>
      <c r="D405" s="7" t="s">
        <v>28</v>
      </c>
      <c r="E405" s="50" t="s">
        <v>123</v>
      </c>
      <c r="F405" s="79">
        <v>200</v>
      </c>
      <c r="G405" s="52">
        <v>16.486000000000001</v>
      </c>
      <c r="H405" s="52">
        <v>21.187000000000001</v>
      </c>
      <c r="I405" s="52">
        <v>24.300999999999998</v>
      </c>
      <c r="J405" s="52">
        <v>353.82799999999997</v>
      </c>
      <c r="K405" s="44" t="s">
        <v>126</v>
      </c>
      <c r="L405" s="43"/>
    </row>
    <row r="406" spans="1:12" ht="15" x14ac:dyDescent="0.25">
      <c r="A406" s="14"/>
      <c r="B406" s="15"/>
      <c r="C406" s="11"/>
      <c r="D406" s="7"/>
      <c r="E406" s="42"/>
      <c r="F406" s="51"/>
      <c r="G406" s="52"/>
      <c r="H406" s="52"/>
      <c r="I406" s="52"/>
      <c r="J406" s="52"/>
      <c r="K406" s="44"/>
      <c r="L406" s="43"/>
    </row>
    <row r="407" spans="1:12" ht="15" x14ac:dyDescent="0.25">
      <c r="A407" s="14"/>
      <c r="B407" s="15"/>
      <c r="C407" s="11"/>
      <c r="D407" s="7" t="s">
        <v>30</v>
      </c>
      <c r="E407" s="50" t="s">
        <v>73</v>
      </c>
      <c r="F407" s="79">
        <v>180</v>
      </c>
      <c r="G407" s="52">
        <v>0.216</v>
      </c>
      <c r="H407" s="52">
        <v>1.7999999999999999E-2</v>
      </c>
      <c r="I407" s="52">
        <v>14.785</v>
      </c>
      <c r="J407" s="52">
        <v>60.168999999999997</v>
      </c>
      <c r="K407" s="44" t="s">
        <v>79</v>
      </c>
      <c r="L407" s="43"/>
    </row>
    <row r="408" spans="1:12" ht="15" x14ac:dyDescent="0.25">
      <c r="A408" s="14"/>
      <c r="B408" s="15"/>
      <c r="C408" s="11"/>
      <c r="D408" s="7" t="s">
        <v>31</v>
      </c>
      <c r="E408" s="50" t="s">
        <v>52</v>
      </c>
      <c r="F408" s="79">
        <v>30</v>
      </c>
      <c r="G408" s="52">
        <v>1.8</v>
      </c>
      <c r="H408" s="52">
        <v>0.3</v>
      </c>
      <c r="I408" s="52">
        <v>15.6</v>
      </c>
      <c r="J408" s="52">
        <v>72.3</v>
      </c>
      <c r="K408" s="44" t="s">
        <v>84</v>
      </c>
      <c r="L408" s="43"/>
    </row>
    <row r="409" spans="1:12" ht="15" x14ac:dyDescent="0.25">
      <c r="A409" s="14"/>
      <c r="B409" s="15"/>
      <c r="C409" s="11"/>
      <c r="D409" s="7" t="s">
        <v>32</v>
      </c>
      <c r="E409" s="50" t="s">
        <v>74</v>
      </c>
      <c r="F409" s="79">
        <v>30</v>
      </c>
      <c r="G409" s="52">
        <v>1.8</v>
      </c>
      <c r="H409" s="52">
        <v>0.3</v>
      </c>
      <c r="I409" s="52">
        <v>15.6</v>
      </c>
      <c r="J409" s="52">
        <v>72.3</v>
      </c>
      <c r="K409" s="44" t="s">
        <v>56</v>
      </c>
      <c r="L409" s="43"/>
    </row>
    <row r="410" spans="1:12" ht="15" x14ac:dyDescent="0.25">
      <c r="A410" s="14"/>
      <c r="B410" s="15"/>
      <c r="C410" s="11"/>
      <c r="D410" s="7"/>
      <c r="E410" s="42"/>
      <c r="F410" s="43"/>
      <c r="G410" s="75"/>
      <c r="H410" s="75"/>
      <c r="I410" s="75"/>
      <c r="J410" s="75"/>
      <c r="K410" s="44"/>
      <c r="L410" s="43">
        <v>107.51</v>
      </c>
    </row>
    <row r="411" spans="1:12" ht="15" x14ac:dyDescent="0.25">
      <c r="A411" s="14"/>
      <c r="B411" s="15"/>
      <c r="C411" s="11"/>
      <c r="D411" s="7"/>
      <c r="E411" s="42"/>
      <c r="F411" s="43"/>
      <c r="G411" s="75"/>
      <c r="H411" s="75"/>
      <c r="I411" s="75"/>
      <c r="J411" s="75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75"/>
      <c r="H412" s="75"/>
      <c r="I412" s="75"/>
      <c r="J412" s="75"/>
      <c r="K412" s="44"/>
      <c r="L412" s="43"/>
    </row>
    <row r="413" spans="1:12" ht="15" x14ac:dyDescent="0.25">
      <c r="A413" s="14"/>
      <c r="B413" s="15"/>
      <c r="C413" s="11"/>
      <c r="D413" s="6"/>
      <c r="E413" s="42"/>
      <c r="F413" s="43"/>
      <c r="G413" s="75"/>
      <c r="H413" s="75"/>
      <c r="I413" s="75"/>
      <c r="J413" s="75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75"/>
      <c r="H414" s="75"/>
      <c r="I414" s="75"/>
      <c r="J414" s="75"/>
      <c r="K414" s="44"/>
      <c r="L414" s="43"/>
    </row>
    <row r="415" spans="1:12" ht="15" x14ac:dyDescent="0.25">
      <c r="A415" s="16"/>
      <c r="B415" s="17"/>
      <c r="C415" s="8"/>
      <c r="D415" s="18" t="s">
        <v>33</v>
      </c>
      <c r="E415" s="9"/>
      <c r="F415" s="19">
        <f>SUM(F403:F414)</f>
        <v>700</v>
      </c>
      <c r="G415" s="77">
        <f t="shared" ref="G415:J415" si="111">SUM(G403:G414)</f>
        <v>25.529000000000003</v>
      </c>
      <c r="H415" s="77">
        <f t="shared" si="111"/>
        <v>31.900000000000006</v>
      </c>
      <c r="I415" s="77">
        <f t="shared" si="111"/>
        <v>88.36399999999999</v>
      </c>
      <c r="J415" s="77">
        <f t="shared" si="111"/>
        <v>742.66999999999985</v>
      </c>
      <c r="K415" s="25"/>
      <c r="L415" s="19">
        <f t="shared" ref="L415" si="112">SUM(L403:L414)</f>
        <v>107.51</v>
      </c>
    </row>
    <row r="416" spans="1:12" ht="15.75" thickBot="1" x14ac:dyDescent="0.25">
      <c r="A416" s="33">
        <f>A392</f>
        <v>4</v>
      </c>
      <c r="B416" s="33">
        <f>B392</f>
        <v>2</v>
      </c>
      <c r="C416" s="92" t="s">
        <v>4</v>
      </c>
      <c r="D416" s="93"/>
      <c r="E416" s="31"/>
      <c r="F416" s="32">
        <f>F402+F415</f>
        <v>1200</v>
      </c>
      <c r="G416" s="84">
        <f t="shared" ref="G416:J416" si="113">G402+G415</f>
        <v>40.044000000000004</v>
      </c>
      <c r="H416" s="84">
        <f t="shared" si="113"/>
        <v>48.076000000000008</v>
      </c>
      <c r="I416" s="84">
        <f t="shared" si="113"/>
        <v>172.50399999999999</v>
      </c>
      <c r="J416" s="84">
        <f t="shared" si="113"/>
        <v>1282.8719999999998</v>
      </c>
      <c r="K416" s="32"/>
      <c r="L416" s="32">
        <f t="shared" ref="L416" si="114">L402+L415</f>
        <v>215.02</v>
      </c>
    </row>
    <row r="417" spans="1:12" ht="15" x14ac:dyDescent="0.25">
      <c r="A417" s="20">
        <v>4</v>
      </c>
      <c r="B417" s="21">
        <v>3</v>
      </c>
      <c r="C417" s="22" t="s">
        <v>20</v>
      </c>
      <c r="D417" s="5" t="s">
        <v>21</v>
      </c>
      <c r="E417" s="68" t="s">
        <v>161</v>
      </c>
      <c r="F417" s="82">
        <v>200</v>
      </c>
      <c r="G417" s="90">
        <v>14.420999999999999</v>
      </c>
      <c r="H417" s="90">
        <v>17.547000000000001</v>
      </c>
      <c r="I417" s="90">
        <v>5.3719999999999999</v>
      </c>
      <c r="J417" s="90">
        <v>237.1</v>
      </c>
      <c r="K417" s="41" t="s">
        <v>162</v>
      </c>
      <c r="L417" s="40"/>
    </row>
    <row r="418" spans="1:12" ht="15" x14ac:dyDescent="0.25">
      <c r="A418" s="23"/>
      <c r="B418" s="15"/>
      <c r="C418" s="11"/>
      <c r="D418" s="6"/>
      <c r="E418" s="68"/>
      <c r="F418" s="69"/>
      <c r="G418" s="70"/>
      <c r="H418" s="70"/>
      <c r="I418" s="70"/>
      <c r="J418" s="70"/>
      <c r="K418" s="44"/>
      <c r="L418" s="43"/>
    </row>
    <row r="419" spans="1:12" ht="15" x14ac:dyDescent="0.25">
      <c r="A419" s="23"/>
      <c r="B419" s="15"/>
      <c r="C419" s="11"/>
      <c r="D419" s="7" t="s">
        <v>22</v>
      </c>
      <c r="E419" s="68" t="s">
        <v>50</v>
      </c>
      <c r="F419" s="82">
        <v>200</v>
      </c>
      <c r="G419" s="70">
        <v>1.8140000000000001</v>
      </c>
      <c r="H419" s="70">
        <v>1.512</v>
      </c>
      <c r="I419" s="70">
        <v>19.529</v>
      </c>
      <c r="J419" s="70">
        <v>98.975999999999999</v>
      </c>
      <c r="K419" s="44"/>
      <c r="L419" s="43"/>
    </row>
    <row r="420" spans="1:12" ht="15.75" customHeight="1" x14ac:dyDescent="0.25">
      <c r="A420" s="23"/>
      <c r="B420" s="15"/>
      <c r="C420" s="11"/>
      <c r="D420" s="7" t="s">
        <v>23</v>
      </c>
      <c r="E420" s="68" t="s">
        <v>52</v>
      </c>
      <c r="F420" s="82">
        <v>40</v>
      </c>
      <c r="G420" s="70">
        <v>2.4</v>
      </c>
      <c r="H420" s="70">
        <v>0.4</v>
      </c>
      <c r="I420" s="70">
        <v>20.8</v>
      </c>
      <c r="J420" s="70">
        <v>96.4</v>
      </c>
      <c r="K420" s="44" t="s">
        <v>51</v>
      </c>
      <c r="L420" s="43"/>
    </row>
    <row r="421" spans="1:12" ht="15" x14ac:dyDescent="0.25">
      <c r="A421" s="23"/>
      <c r="B421" s="15"/>
      <c r="C421" s="11"/>
      <c r="D421" s="7" t="s">
        <v>24</v>
      </c>
      <c r="E421" s="68" t="s">
        <v>54</v>
      </c>
      <c r="F421" s="82">
        <v>100</v>
      </c>
      <c r="G421" s="70">
        <v>0.65</v>
      </c>
      <c r="H421" s="70">
        <v>0.1</v>
      </c>
      <c r="I421" s="70">
        <v>8.9499999999999993</v>
      </c>
      <c r="J421" s="70">
        <v>39.299999999999997</v>
      </c>
      <c r="K421" s="44" t="s">
        <v>56</v>
      </c>
      <c r="L421" s="43"/>
    </row>
    <row r="422" spans="1:12" ht="15" x14ac:dyDescent="0.25">
      <c r="A422" s="23"/>
      <c r="B422" s="15"/>
      <c r="C422" s="11"/>
      <c r="D422" s="7"/>
      <c r="E422" s="42"/>
      <c r="F422" s="43"/>
      <c r="G422" s="75"/>
      <c r="H422" s="75"/>
      <c r="I422" s="75"/>
      <c r="J422" s="75"/>
      <c r="K422" s="44"/>
      <c r="L422" s="43">
        <v>107.51</v>
      </c>
    </row>
    <row r="423" spans="1:12" ht="15" x14ac:dyDescent="0.25">
      <c r="A423" s="23"/>
      <c r="B423" s="15"/>
      <c r="C423" s="11"/>
      <c r="D423" s="6"/>
      <c r="E423" s="42"/>
      <c r="F423" s="43"/>
      <c r="G423" s="75"/>
      <c r="H423" s="75"/>
      <c r="I423" s="75"/>
      <c r="J423" s="75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75"/>
      <c r="H424" s="75"/>
      <c r="I424" s="75"/>
      <c r="J424" s="75"/>
      <c r="K424" s="44"/>
      <c r="L424" s="43"/>
    </row>
    <row r="425" spans="1:12" ht="15" x14ac:dyDescent="0.25">
      <c r="A425" s="24"/>
      <c r="B425" s="17"/>
      <c r="C425" s="8"/>
      <c r="D425" s="18" t="s">
        <v>33</v>
      </c>
      <c r="E425" s="9"/>
      <c r="F425" s="19">
        <f>SUM(F417:F424)</f>
        <v>540</v>
      </c>
      <c r="G425" s="77">
        <f t="shared" ref="G425:J425" si="115">SUM(G417:G424)</f>
        <v>19.284999999999997</v>
      </c>
      <c r="H425" s="77">
        <f t="shared" si="115"/>
        <v>19.559000000000001</v>
      </c>
      <c r="I425" s="77">
        <f t="shared" si="115"/>
        <v>54.650999999999996</v>
      </c>
      <c r="J425" s="77">
        <f t="shared" si="115"/>
        <v>471.77600000000001</v>
      </c>
      <c r="K425" s="25"/>
      <c r="L425" s="19">
        <f t="shared" ref="L425" si="116">SUM(L417:L424)</f>
        <v>107.51</v>
      </c>
    </row>
    <row r="426" spans="1:12" ht="15" x14ac:dyDescent="0.25">
      <c r="A426" s="26">
        <v>4</v>
      </c>
      <c r="B426" s="13">
        <f>B417</f>
        <v>3</v>
      </c>
      <c r="C426" s="10" t="s">
        <v>25</v>
      </c>
      <c r="D426" s="7" t="s">
        <v>26</v>
      </c>
      <c r="E426" s="71" t="s">
        <v>111</v>
      </c>
      <c r="F426" s="82">
        <v>60</v>
      </c>
      <c r="G426" s="90">
        <v>0.98099999999999998</v>
      </c>
      <c r="H426" s="90">
        <v>3.653</v>
      </c>
      <c r="I426" s="90">
        <v>4.1849999999999996</v>
      </c>
      <c r="J426" s="90">
        <v>53.545000000000002</v>
      </c>
      <c r="K426" s="44" t="s">
        <v>116</v>
      </c>
      <c r="L426" s="43"/>
    </row>
    <row r="427" spans="1:12" ht="25.5" x14ac:dyDescent="0.25">
      <c r="A427" s="23"/>
      <c r="B427" s="15"/>
      <c r="C427" s="11"/>
      <c r="D427" s="7" t="s">
        <v>27</v>
      </c>
      <c r="E427" s="68" t="s">
        <v>70</v>
      </c>
      <c r="F427" s="82">
        <v>200</v>
      </c>
      <c r="G427" s="70">
        <v>4.0659999999999998</v>
      </c>
      <c r="H427" s="70">
        <v>6.9429999999999996</v>
      </c>
      <c r="I427" s="70">
        <v>10.813000000000001</v>
      </c>
      <c r="J427" s="70">
        <v>122.004</v>
      </c>
      <c r="K427" s="44" t="s">
        <v>76</v>
      </c>
      <c r="L427" s="43"/>
    </row>
    <row r="428" spans="1:12" ht="15" x14ac:dyDescent="0.25">
      <c r="A428" s="23"/>
      <c r="B428" s="15"/>
      <c r="C428" s="11"/>
      <c r="D428" s="7" t="s">
        <v>28</v>
      </c>
      <c r="E428" s="68" t="s">
        <v>176</v>
      </c>
      <c r="F428" s="82">
        <v>90</v>
      </c>
      <c r="G428" s="70">
        <v>12.047000000000001</v>
      </c>
      <c r="H428" s="70">
        <v>10.865</v>
      </c>
      <c r="I428" s="70">
        <v>11.086</v>
      </c>
      <c r="J428" s="70">
        <v>190.31299999999999</v>
      </c>
      <c r="K428" s="44" t="s">
        <v>177</v>
      </c>
      <c r="L428" s="43"/>
    </row>
    <row r="429" spans="1:12" ht="15" x14ac:dyDescent="0.25">
      <c r="A429" s="23"/>
      <c r="B429" s="15"/>
      <c r="C429" s="11"/>
      <c r="D429" s="7" t="s">
        <v>29</v>
      </c>
      <c r="E429" s="68" t="s">
        <v>88</v>
      </c>
      <c r="F429" s="82">
        <v>150</v>
      </c>
      <c r="G429" s="70">
        <v>3.4039999999999999</v>
      </c>
      <c r="H429" s="70">
        <v>4.9039999999999999</v>
      </c>
      <c r="I429" s="70">
        <v>22.94</v>
      </c>
      <c r="J429" s="70">
        <v>149.511</v>
      </c>
      <c r="K429" s="44" t="s">
        <v>93</v>
      </c>
      <c r="L429" s="43"/>
    </row>
    <row r="430" spans="1:12" ht="15" x14ac:dyDescent="0.25">
      <c r="A430" s="23"/>
      <c r="B430" s="15"/>
      <c r="C430" s="11"/>
      <c r="D430" s="7" t="s">
        <v>30</v>
      </c>
      <c r="E430" s="68" t="s">
        <v>87</v>
      </c>
      <c r="F430" s="82">
        <v>180</v>
      </c>
      <c r="G430" s="70">
        <v>0</v>
      </c>
      <c r="H430" s="70">
        <v>0</v>
      </c>
      <c r="I430" s="70">
        <v>20.16</v>
      </c>
      <c r="J430" s="70">
        <v>80.641999999999996</v>
      </c>
      <c r="K430" s="44" t="s">
        <v>92</v>
      </c>
      <c r="L430" s="43"/>
    </row>
    <row r="431" spans="1:12" ht="15" x14ac:dyDescent="0.25">
      <c r="A431" s="23"/>
      <c r="B431" s="15"/>
      <c r="C431" s="11"/>
      <c r="D431" s="7" t="s">
        <v>31</v>
      </c>
      <c r="E431" s="68" t="s">
        <v>62</v>
      </c>
      <c r="F431" s="82">
        <v>30</v>
      </c>
      <c r="G431" s="70">
        <v>1.8</v>
      </c>
      <c r="H431" s="70">
        <v>0.3</v>
      </c>
      <c r="I431" s="70">
        <v>15.6</v>
      </c>
      <c r="J431" s="70">
        <v>72.3</v>
      </c>
      <c r="K431" s="44" t="s">
        <v>84</v>
      </c>
      <c r="L431" s="43"/>
    </row>
    <row r="432" spans="1:12" ht="15" x14ac:dyDescent="0.25">
      <c r="A432" s="23"/>
      <c r="B432" s="15"/>
      <c r="C432" s="11"/>
      <c r="D432" s="7" t="s">
        <v>32</v>
      </c>
      <c r="E432" s="68" t="s">
        <v>74</v>
      </c>
      <c r="F432" s="82">
        <v>30</v>
      </c>
      <c r="G432" s="70">
        <v>1.8</v>
      </c>
      <c r="H432" s="70">
        <v>0.3</v>
      </c>
      <c r="I432" s="70">
        <v>15.6</v>
      </c>
      <c r="J432" s="70">
        <v>72.3</v>
      </c>
      <c r="K432" s="44" t="s">
        <v>56</v>
      </c>
      <c r="L432" s="43"/>
    </row>
    <row r="433" spans="1:12" ht="15" x14ac:dyDescent="0.25">
      <c r="A433" s="23"/>
      <c r="B433" s="15"/>
      <c r="C433" s="11"/>
      <c r="D433" s="7"/>
      <c r="E433" s="42"/>
      <c r="F433" s="43"/>
      <c r="G433" s="75"/>
      <c r="H433" s="75"/>
      <c r="I433" s="75"/>
      <c r="J433" s="75"/>
      <c r="K433" s="44"/>
      <c r="L433" s="43">
        <v>107.51</v>
      </c>
    </row>
    <row r="434" spans="1:12" ht="15" x14ac:dyDescent="0.25">
      <c r="A434" s="23"/>
      <c r="B434" s="15"/>
      <c r="C434" s="11"/>
      <c r="D434" s="7"/>
      <c r="E434" s="42"/>
      <c r="F434" s="43"/>
      <c r="G434" s="75"/>
      <c r="H434" s="75"/>
      <c r="I434" s="75"/>
      <c r="J434" s="75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75"/>
      <c r="H435" s="75"/>
      <c r="I435" s="75"/>
      <c r="J435" s="75"/>
      <c r="K435" s="44"/>
      <c r="L435" s="43"/>
    </row>
    <row r="436" spans="1:12" ht="15" x14ac:dyDescent="0.25">
      <c r="A436" s="23"/>
      <c r="B436" s="15"/>
      <c r="C436" s="11"/>
      <c r="D436" s="6"/>
      <c r="E436" s="42"/>
      <c r="F436" s="43"/>
      <c r="G436" s="75"/>
      <c r="H436" s="75"/>
      <c r="I436" s="75"/>
      <c r="J436" s="75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75"/>
      <c r="H437" s="75"/>
      <c r="I437" s="75"/>
      <c r="J437" s="75"/>
      <c r="K437" s="44"/>
      <c r="L437" s="43"/>
    </row>
    <row r="438" spans="1:12" ht="15" x14ac:dyDescent="0.25">
      <c r="A438" s="24"/>
      <c r="B438" s="17"/>
      <c r="C438" s="8"/>
      <c r="D438" s="18" t="s">
        <v>33</v>
      </c>
      <c r="E438" s="9"/>
      <c r="F438" s="19">
        <f>SUM(F426:F437)</f>
        <v>740</v>
      </c>
      <c r="G438" s="77">
        <f t="shared" ref="G438:J438" si="117">SUM(G426:G437)</f>
        <v>24.098000000000003</v>
      </c>
      <c r="H438" s="77">
        <f t="shared" si="117"/>
        <v>26.965</v>
      </c>
      <c r="I438" s="77">
        <f t="shared" si="117"/>
        <v>100.38399999999999</v>
      </c>
      <c r="J438" s="77">
        <f t="shared" si="117"/>
        <v>740.61499999999978</v>
      </c>
      <c r="K438" s="25"/>
      <c r="L438" s="19">
        <f t="shared" ref="L438" si="118">SUM(L426:L437)</f>
        <v>107.51</v>
      </c>
    </row>
    <row r="439" spans="1:12" ht="15.75" thickBot="1" x14ac:dyDescent="0.25">
      <c r="A439" s="29">
        <f>A417</f>
        <v>4</v>
      </c>
      <c r="B439" s="30">
        <f>B417</f>
        <v>3</v>
      </c>
      <c r="C439" s="92" t="s">
        <v>4</v>
      </c>
      <c r="D439" s="93"/>
      <c r="E439" s="31"/>
      <c r="F439" s="32">
        <f>F425+F438</f>
        <v>1280</v>
      </c>
      <c r="G439" s="84">
        <f t="shared" ref="G439:J439" si="119">G425+G438</f>
        <v>43.382999999999996</v>
      </c>
      <c r="H439" s="84">
        <f t="shared" si="119"/>
        <v>46.524000000000001</v>
      </c>
      <c r="I439" s="84">
        <f t="shared" si="119"/>
        <v>155.03499999999997</v>
      </c>
      <c r="J439" s="84">
        <f t="shared" si="119"/>
        <v>1212.3909999999998</v>
      </c>
      <c r="K439" s="32"/>
      <c r="L439" s="32">
        <f t="shared" ref="L439" si="120">L425+L438</f>
        <v>215.02</v>
      </c>
    </row>
    <row r="440" spans="1:12" ht="15" x14ac:dyDescent="0.25">
      <c r="A440" s="20">
        <v>4</v>
      </c>
      <c r="B440" s="21">
        <v>4</v>
      </c>
      <c r="C440" s="22" t="s">
        <v>20</v>
      </c>
      <c r="D440" s="5" t="s">
        <v>21</v>
      </c>
      <c r="E440" s="50" t="s">
        <v>94</v>
      </c>
      <c r="F440" s="79">
        <v>200</v>
      </c>
      <c r="G440" s="52">
        <v>4.6500000000000004</v>
      </c>
      <c r="H440" s="52">
        <v>6.8150000000000004</v>
      </c>
      <c r="I440" s="52">
        <v>24.888999999999999</v>
      </c>
      <c r="J440" s="52">
        <v>179.49100000000001</v>
      </c>
      <c r="K440" s="41" t="s">
        <v>97</v>
      </c>
      <c r="L440" s="40"/>
    </row>
    <row r="441" spans="1:12" ht="15" x14ac:dyDescent="0.25">
      <c r="A441" s="23"/>
      <c r="B441" s="15"/>
      <c r="C441" s="11"/>
      <c r="D441" s="72"/>
      <c r="E441" s="50"/>
      <c r="F441" s="51"/>
      <c r="G441" s="52"/>
      <c r="H441" s="52"/>
      <c r="I441" s="52"/>
      <c r="J441" s="52"/>
      <c r="K441" s="44"/>
      <c r="L441" s="43"/>
    </row>
    <row r="442" spans="1:12" ht="15" x14ac:dyDescent="0.25">
      <c r="A442" s="23"/>
      <c r="B442" s="15"/>
      <c r="C442" s="11"/>
      <c r="D442" s="7" t="s">
        <v>22</v>
      </c>
      <c r="E442" s="50" t="s">
        <v>131</v>
      </c>
      <c r="F442" s="79">
        <v>205</v>
      </c>
      <c r="G442" s="52">
        <v>0.16500000000000001</v>
      </c>
      <c r="H442" s="52">
        <v>3.5999999999999997E-2</v>
      </c>
      <c r="I442" s="52">
        <v>15.191000000000001</v>
      </c>
      <c r="J442" s="52">
        <v>61.746000000000002</v>
      </c>
      <c r="K442" s="44" t="s">
        <v>110</v>
      </c>
      <c r="L442" s="43"/>
    </row>
    <row r="443" spans="1:12" ht="15" x14ac:dyDescent="0.25">
      <c r="A443" s="23"/>
      <c r="B443" s="15"/>
      <c r="C443" s="11"/>
      <c r="D443" s="7" t="s">
        <v>23</v>
      </c>
      <c r="E443" s="50" t="s">
        <v>52</v>
      </c>
      <c r="F443" s="79">
        <v>40</v>
      </c>
      <c r="G443" s="52">
        <v>2.4</v>
      </c>
      <c r="H443" s="52">
        <v>0.4</v>
      </c>
      <c r="I443" s="52">
        <v>20.8</v>
      </c>
      <c r="J443" s="52">
        <v>96.4</v>
      </c>
      <c r="K443" s="44" t="s">
        <v>56</v>
      </c>
      <c r="L443" s="43"/>
    </row>
    <row r="444" spans="1:12" ht="15" x14ac:dyDescent="0.25">
      <c r="A444" s="23"/>
      <c r="B444" s="15"/>
      <c r="C444" s="11"/>
      <c r="D444" s="7"/>
      <c r="E444" s="66"/>
      <c r="F444" s="67"/>
      <c r="G444" s="88"/>
      <c r="H444" s="88"/>
      <c r="I444" s="88"/>
      <c r="J444" s="88"/>
      <c r="K444" s="44"/>
      <c r="L444" s="43"/>
    </row>
    <row r="445" spans="1:12" ht="15" x14ac:dyDescent="0.25">
      <c r="A445" s="23"/>
      <c r="B445" s="15"/>
      <c r="C445" s="11"/>
      <c r="D445" s="65"/>
      <c r="E445" s="50"/>
      <c r="F445" s="51"/>
      <c r="G445" s="52"/>
      <c r="H445" s="52"/>
      <c r="I445" s="52"/>
      <c r="J445" s="52"/>
      <c r="K445" s="44"/>
      <c r="L445" s="43"/>
    </row>
    <row r="446" spans="1:12" ht="15" x14ac:dyDescent="0.25">
      <c r="A446" s="23"/>
      <c r="B446" s="15"/>
      <c r="C446" s="11"/>
      <c r="D446" s="7"/>
      <c r="E446" s="42" t="s">
        <v>130</v>
      </c>
      <c r="F446" s="76">
        <v>55</v>
      </c>
      <c r="G446" s="75">
        <v>7.21</v>
      </c>
      <c r="H446" s="75">
        <v>8.9649999999999999</v>
      </c>
      <c r="I446" s="75">
        <v>15.67</v>
      </c>
      <c r="J446" s="75">
        <v>172.20500000000001</v>
      </c>
      <c r="K446" s="44" t="s">
        <v>98</v>
      </c>
      <c r="L446" s="43">
        <v>107.51</v>
      </c>
    </row>
    <row r="447" spans="1:12" ht="15" x14ac:dyDescent="0.25">
      <c r="A447" s="23"/>
      <c r="B447" s="15"/>
      <c r="C447" s="11"/>
      <c r="D447" s="7"/>
      <c r="E447" s="42"/>
      <c r="F447" s="43"/>
      <c r="G447" s="75"/>
      <c r="H447" s="75"/>
      <c r="I447" s="75"/>
      <c r="J447" s="75"/>
      <c r="K447" s="44"/>
      <c r="L447" s="43"/>
    </row>
    <row r="448" spans="1:12" ht="15" x14ac:dyDescent="0.25">
      <c r="A448" s="23"/>
      <c r="B448" s="15"/>
      <c r="C448" s="11"/>
      <c r="D448" s="6"/>
      <c r="E448" s="42"/>
      <c r="F448" s="43"/>
      <c r="G448" s="75"/>
      <c r="H448" s="75"/>
      <c r="I448" s="75"/>
      <c r="J448" s="75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75"/>
      <c r="H449" s="75"/>
      <c r="I449" s="75"/>
      <c r="J449" s="75"/>
      <c r="K449" s="44"/>
      <c r="L449" s="43"/>
    </row>
    <row r="450" spans="1:12" ht="15" x14ac:dyDescent="0.25">
      <c r="A450" s="24"/>
      <c r="B450" s="17"/>
      <c r="C450" s="8"/>
      <c r="D450" s="18" t="s">
        <v>33</v>
      </c>
      <c r="E450" s="9"/>
      <c r="F450" s="19">
        <f>SUM(F440:F449)</f>
        <v>500</v>
      </c>
      <c r="G450" s="77">
        <f t="shared" ref="G450:J450" si="121">SUM(G440:G449)</f>
        <v>14.425000000000001</v>
      </c>
      <c r="H450" s="77">
        <f t="shared" si="121"/>
        <v>16.216000000000001</v>
      </c>
      <c r="I450" s="77">
        <f t="shared" si="121"/>
        <v>76.55</v>
      </c>
      <c r="J450" s="77">
        <f t="shared" si="121"/>
        <v>509.8420000000001</v>
      </c>
      <c r="K450" s="25"/>
      <c r="L450" s="19">
        <f t="shared" ref="L450" si="122">SUM(L440:L449)</f>
        <v>107.51</v>
      </c>
    </row>
    <row r="451" spans="1:12" ht="15" x14ac:dyDescent="0.25">
      <c r="A451" s="26">
        <v>4</v>
      </c>
      <c r="B451" s="13">
        <f>B440</f>
        <v>4</v>
      </c>
      <c r="C451" s="10" t="s">
        <v>25</v>
      </c>
      <c r="D451" s="7" t="s">
        <v>26</v>
      </c>
      <c r="E451" s="68" t="s">
        <v>178</v>
      </c>
      <c r="F451" s="82">
        <v>60</v>
      </c>
      <c r="G451" s="70">
        <v>0.94599999999999995</v>
      </c>
      <c r="H451" s="70">
        <v>3.661</v>
      </c>
      <c r="I451" s="70">
        <v>4.2480000000000002</v>
      </c>
      <c r="J451" s="70">
        <v>53.722000000000001</v>
      </c>
      <c r="K451" s="44" t="s">
        <v>156</v>
      </c>
      <c r="L451" s="43"/>
    </row>
    <row r="452" spans="1:12" ht="15" x14ac:dyDescent="0.25">
      <c r="A452" s="23"/>
      <c r="B452" s="15"/>
      <c r="C452" s="11"/>
      <c r="D452" s="7" t="s">
        <v>27</v>
      </c>
      <c r="E452" s="68" t="s">
        <v>179</v>
      </c>
      <c r="F452" s="82">
        <v>200</v>
      </c>
      <c r="G452" s="70">
        <v>4.6180000000000003</v>
      </c>
      <c r="H452" s="70">
        <v>7.0789999999999997</v>
      </c>
      <c r="I452" s="70">
        <v>14.920999999999999</v>
      </c>
      <c r="J452" s="70">
        <v>141.86799999999999</v>
      </c>
      <c r="K452" s="44" t="s">
        <v>135</v>
      </c>
      <c r="L452" s="43"/>
    </row>
    <row r="453" spans="1:12" ht="15" x14ac:dyDescent="0.25">
      <c r="A453" s="23"/>
      <c r="B453" s="15"/>
      <c r="C453" s="11"/>
      <c r="D453" s="7" t="s">
        <v>28</v>
      </c>
      <c r="E453" s="68" t="s">
        <v>180</v>
      </c>
      <c r="F453" s="82">
        <v>90</v>
      </c>
      <c r="G453" s="70">
        <v>10.906000000000001</v>
      </c>
      <c r="H453" s="70">
        <v>15.222</v>
      </c>
      <c r="I453" s="70">
        <v>13.458</v>
      </c>
      <c r="J453" s="70">
        <v>234.458</v>
      </c>
      <c r="K453" s="44" t="s">
        <v>182</v>
      </c>
      <c r="L453" s="43"/>
    </row>
    <row r="454" spans="1:12" ht="15" x14ac:dyDescent="0.25">
      <c r="A454" s="23"/>
      <c r="B454" s="15"/>
      <c r="C454" s="11"/>
      <c r="D454" s="7" t="s">
        <v>29</v>
      </c>
      <c r="E454" s="68" t="s">
        <v>181</v>
      </c>
      <c r="F454" s="82">
        <v>150</v>
      </c>
      <c r="G454" s="70">
        <v>6.9009999999999998</v>
      </c>
      <c r="H454" s="70">
        <v>4.5309999999999997</v>
      </c>
      <c r="I454" s="70">
        <v>45.970999999999997</v>
      </c>
      <c r="J454" s="70">
        <v>252.26300000000001</v>
      </c>
      <c r="K454" s="44" t="s">
        <v>66</v>
      </c>
      <c r="L454" s="43"/>
    </row>
    <row r="455" spans="1:12" ht="15" x14ac:dyDescent="0.25">
      <c r="A455" s="23"/>
      <c r="B455" s="15"/>
      <c r="C455" s="11"/>
      <c r="D455" s="7" t="s">
        <v>30</v>
      </c>
      <c r="E455" s="68" t="s">
        <v>145</v>
      </c>
      <c r="F455" s="82">
        <v>180</v>
      </c>
      <c r="G455" s="70">
        <v>0.14399999999999999</v>
      </c>
      <c r="H455" s="70"/>
      <c r="I455" s="70">
        <v>15.318</v>
      </c>
      <c r="J455" s="70">
        <v>61.847999999999999</v>
      </c>
      <c r="K455" s="44" t="s">
        <v>107</v>
      </c>
      <c r="L455" s="43"/>
    </row>
    <row r="456" spans="1:12" ht="15" x14ac:dyDescent="0.25">
      <c r="A456" s="23"/>
      <c r="B456" s="15"/>
      <c r="C456" s="11"/>
      <c r="D456" s="7" t="s">
        <v>31</v>
      </c>
      <c r="E456" s="68" t="s">
        <v>62</v>
      </c>
      <c r="F456" s="82">
        <v>20</v>
      </c>
      <c r="G456" s="70">
        <v>1.2</v>
      </c>
      <c r="H456" s="70">
        <v>0.2</v>
      </c>
      <c r="I456" s="70">
        <v>10.4</v>
      </c>
      <c r="J456" s="70">
        <v>48.2</v>
      </c>
      <c r="K456" s="44" t="s">
        <v>56</v>
      </c>
      <c r="L456" s="43"/>
    </row>
    <row r="457" spans="1:12" ht="15" x14ac:dyDescent="0.25">
      <c r="A457" s="23"/>
      <c r="B457" s="15"/>
      <c r="C457" s="11"/>
      <c r="D457" s="7" t="s">
        <v>32</v>
      </c>
      <c r="E457" s="68" t="s">
        <v>74</v>
      </c>
      <c r="F457" s="82">
        <v>20</v>
      </c>
      <c r="G457" s="70">
        <v>1.2</v>
      </c>
      <c r="H457" s="70">
        <v>0.2</v>
      </c>
      <c r="I457" s="70">
        <v>10.4</v>
      </c>
      <c r="J457" s="70">
        <v>48.2</v>
      </c>
      <c r="K457" s="44" t="s">
        <v>56</v>
      </c>
      <c r="L457" s="43"/>
    </row>
    <row r="458" spans="1:12" ht="15" x14ac:dyDescent="0.25">
      <c r="A458" s="23"/>
      <c r="B458" s="15"/>
      <c r="C458" s="11"/>
      <c r="D458" s="7"/>
      <c r="E458" s="42"/>
      <c r="F458" s="43"/>
      <c r="G458" s="75"/>
      <c r="H458" s="75"/>
      <c r="I458" s="75"/>
      <c r="J458" s="75"/>
      <c r="K458" s="44"/>
      <c r="L458" s="43">
        <v>107.51</v>
      </c>
    </row>
    <row r="459" spans="1:12" ht="15" x14ac:dyDescent="0.25">
      <c r="A459" s="23"/>
      <c r="B459" s="15"/>
      <c r="C459" s="11"/>
      <c r="D459" s="7"/>
      <c r="E459" s="42"/>
      <c r="F459" s="43"/>
      <c r="G459" s="75"/>
      <c r="H459" s="75"/>
      <c r="I459" s="75"/>
      <c r="J459" s="75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75"/>
      <c r="H460" s="75"/>
      <c r="I460" s="75"/>
      <c r="J460" s="75"/>
      <c r="K460" s="44"/>
      <c r="L460" s="43"/>
    </row>
    <row r="461" spans="1:12" ht="15" x14ac:dyDescent="0.25">
      <c r="A461" s="23"/>
      <c r="B461" s="15"/>
      <c r="C461" s="11"/>
      <c r="D461" s="6"/>
      <c r="E461" s="42"/>
      <c r="F461" s="43"/>
      <c r="G461" s="75"/>
      <c r="H461" s="75"/>
      <c r="I461" s="75"/>
      <c r="J461" s="75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75"/>
      <c r="H462" s="75"/>
      <c r="I462" s="75"/>
      <c r="J462" s="75"/>
      <c r="K462" s="44"/>
      <c r="L462" s="43"/>
    </row>
    <row r="463" spans="1:12" ht="15" x14ac:dyDescent="0.25">
      <c r="A463" s="24"/>
      <c r="B463" s="17"/>
      <c r="C463" s="8"/>
      <c r="D463" s="18" t="s">
        <v>33</v>
      </c>
      <c r="E463" s="9"/>
      <c r="F463" s="19">
        <f>SUM(F451:F462)</f>
        <v>720</v>
      </c>
      <c r="G463" s="77">
        <f t="shared" ref="G463:J463" si="123">SUM(G451:G462)</f>
        <v>25.914999999999996</v>
      </c>
      <c r="H463" s="77">
        <f t="shared" si="123"/>
        <v>30.892999999999997</v>
      </c>
      <c r="I463" s="77">
        <f t="shared" si="123"/>
        <v>114.71600000000001</v>
      </c>
      <c r="J463" s="77">
        <f t="shared" si="123"/>
        <v>840.55900000000008</v>
      </c>
      <c r="K463" s="25"/>
      <c r="L463" s="19">
        <f t="shared" ref="L463" si="124">SUM(L451:L462)</f>
        <v>107.51</v>
      </c>
    </row>
    <row r="464" spans="1:12" ht="15.75" thickBot="1" x14ac:dyDescent="0.25">
      <c r="A464" s="29">
        <f>A440</f>
        <v>4</v>
      </c>
      <c r="B464" s="30">
        <f>B440</f>
        <v>4</v>
      </c>
      <c r="C464" s="92" t="s">
        <v>4</v>
      </c>
      <c r="D464" s="93"/>
      <c r="E464" s="31"/>
      <c r="F464" s="32">
        <f>F450+F463</f>
        <v>1220</v>
      </c>
      <c r="G464" s="84">
        <f t="shared" ref="G464:J464" si="125">G450+G463</f>
        <v>40.339999999999996</v>
      </c>
      <c r="H464" s="84">
        <f t="shared" si="125"/>
        <v>47.108999999999995</v>
      </c>
      <c r="I464" s="84">
        <f t="shared" si="125"/>
        <v>191.26600000000002</v>
      </c>
      <c r="J464" s="84">
        <f t="shared" si="125"/>
        <v>1350.4010000000003</v>
      </c>
      <c r="K464" s="32"/>
      <c r="L464" s="32">
        <f t="shared" ref="L464" si="126">L450+L463</f>
        <v>215.02</v>
      </c>
    </row>
    <row r="465" spans="1:12" ht="15" x14ac:dyDescent="0.25">
      <c r="A465" s="20">
        <v>4</v>
      </c>
      <c r="B465" s="21">
        <v>5</v>
      </c>
      <c r="C465" s="22" t="s">
        <v>20</v>
      </c>
      <c r="D465" s="5" t="s">
        <v>21</v>
      </c>
      <c r="E465" s="50" t="s">
        <v>183</v>
      </c>
      <c r="F465" s="79">
        <v>150</v>
      </c>
      <c r="G465" s="52">
        <v>16.334</v>
      </c>
      <c r="H465" s="52">
        <v>11.772</v>
      </c>
      <c r="I465" s="52">
        <v>40.421999999999997</v>
      </c>
      <c r="J465" s="52">
        <v>332.97</v>
      </c>
      <c r="K465" s="41" t="s">
        <v>109</v>
      </c>
      <c r="L465" s="40"/>
    </row>
    <row r="466" spans="1:12" ht="15" x14ac:dyDescent="0.25">
      <c r="A466" s="23"/>
      <c r="B466" s="15"/>
      <c r="C466" s="11"/>
      <c r="D466" s="6"/>
      <c r="E466" s="66"/>
      <c r="F466" s="67"/>
      <c r="G466" s="88"/>
      <c r="H466" s="88"/>
      <c r="I466" s="88"/>
      <c r="J466" s="88"/>
      <c r="K466" s="44"/>
      <c r="L466" s="43"/>
    </row>
    <row r="467" spans="1:12" ht="15" x14ac:dyDescent="0.25">
      <c r="A467" s="23"/>
      <c r="B467" s="15"/>
      <c r="C467" s="11"/>
      <c r="D467" s="7" t="s">
        <v>22</v>
      </c>
      <c r="E467" s="50" t="s">
        <v>96</v>
      </c>
      <c r="F467" s="79">
        <v>200</v>
      </c>
      <c r="G467" s="52">
        <v>0.12</v>
      </c>
      <c r="H467" s="52">
        <v>3.1E-2</v>
      </c>
      <c r="I467" s="52">
        <v>15.041</v>
      </c>
      <c r="J467" s="52">
        <v>60.920999999999999</v>
      </c>
      <c r="K467" s="44" t="s">
        <v>100</v>
      </c>
      <c r="L467" s="43"/>
    </row>
    <row r="468" spans="1:12" ht="15" x14ac:dyDescent="0.25">
      <c r="A468" s="23"/>
      <c r="B468" s="15"/>
      <c r="C468" s="11"/>
      <c r="D468" s="7" t="s">
        <v>23</v>
      </c>
      <c r="E468" s="50" t="s">
        <v>52</v>
      </c>
      <c r="F468" s="79">
        <v>50</v>
      </c>
      <c r="G468" s="52">
        <v>3</v>
      </c>
      <c r="H468" s="52">
        <v>0.5</v>
      </c>
      <c r="I468" s="52">
        <v>26</v>
      </c>
      <c r="J468" s="52">
        <v>120.5</v>
      </c>
      <c r="K468" s="44" t="s">
        <v>56</v>
      </c>
      <c r="L468" s="43"/>
    </row>
    <row r="469" spans="1:12" ht="15" x14ac:dyDescent="0.25">
      <c r="A469" s="23"/>
      <c r="B469" s="15"/>
      <c r="C469" s="11"/>
      <c r="D469" s="7" t="s">
        <v>24</v>
      </c>
      <c r="E469" s="50" t="s">
        <v>54</v>
      </c>
      <c r="F469" s="79">
        <v>100</v>
      </c>
      <c r="G469" s="52">
        <v>0.65</v>
      </c>
      <c r="H469" s="52">
        <v>0.1</v>
      </c>
      <c r="I469" s="52">
        <v>8.9499999999999993</v>
      </c>
      <c r="J469" s="52">
        <v>39.299999999999997</v>
      </c>
      <c r="K469" s="44" t="s">
        <v>56</v>
      </c>
      <c r="L469" s="43">
        <v>107.51</v>
      </c>
    </row>
    <row r="470" spans="1:12" ht="15" x14ac:dyDescent="0.25">
      <c r="A470" s="23"/>
      <c r="B470" s="15"/>
      <c r="C470" s="11"/>
      <c r="D470" s="7"/>
      <c r="E470" s="50"/>
      <c r="F470" s="51"/>
      <c r="G470" s="52"/>
      <c r="H470" s="52"/>
      <c r="I470" s="52"/>
      <c r="J470" s="52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75"/>
      <c r="H471" s="75"/>
      <c r="I471" s="75"/>
      <c r="J471" s="75"/>
      <c r="K471" s="44"/>
      <c r="L471" s="43"/>
    </row>
    <row r="472" spans="1:12" ht="15" x14ac:dyDescent="0.25">
      <c r="A472" s="23"/>
      <c r="B472" s="15"/>
      <c r="C472" s="11"/>
      <c r="D472" s="6"/>
      <c r="E472" s="42"/>
      <c r="F472" s="43"/>
      <c r="G472" s="75"/>
      <c r="H472" s="75"/>
      <c r="I472" s="75"/>
      <c r="J472" s="75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75"/>
      <c r="H473" s="75"/>
      <c r="I473" s="75"/>
      <c r="J473" s="75"/>
      <c r="K473" s="44"/>
      <c r="L473" s="43"/>
    </row>
    <row r="474" spans="1:12" ht="15.75" customHeight="1" x14ac:dyDescent="0.25">
      <c r="A474" s="24"/>
      <c r="B474" s="17"/>
      <c r="C474" s="8"/>
      <c r="D474" s="18" t="s">
        <v>33</v>
      </c>
      <c r="E474" s="9"/>
      <c r="F474" s="19">
        <f>SUM(F465:F473)</f>
        <v>500</v>
      </c>
      <c r="G474" s="77">
        <f t="shared" ref="G474:J474" si="127">SUM(G465:G473)</f>
        <v>20.103999999999999</v>
      </c>
      <c r="H474" s="77">
        <f t="shared" si="127"/>
        <v>12.403</v>
      </c>
      <c r="I474" s="77">
        <f t="shared" si="127"/>
        <v>90.412999999999997</v>
      </c>
      <c r="J474" s="77">
        <f t="shared" si="127"/>
        <v>553.69100000000003</v>
      </c>
      <c r="K474" s="25"/>
      <c r="L474" s="19">
        <f t="shared" ref="L474" si="128">SUM(L465:L473)</f>
        <v>107.51</v>
      </c>
    </row>
    <row r="475" spans="1:12" ht="15" x14ac:dyDescent="0.25">
      <c r="A475" s="26">
        <v>4</v>
      </c>
      <c r="B475" s="13">
        <f>B465</f>
        <v>5</v>
      </c>
      <c r="C475" s="10" t="s">
        <v>25</v>
      </c>
      <c r="D475" s="7" t="s">
        <v>26</v>
      </c>
      <c r="E475" s="50" t="s">
        <v>184</v>
      </c>
      <c r="F475" s="79">
        <v>60</v>
      </c>
      <c r="G475" s="52">
        <v>0.85399999999999998</v>
      </c>
      <c r="H475" s="52">
        <v>4.8520000000000003</v>
      </c>
      <c r="I475" s="52">
        <v>5.0090000000000003</v>
      </c>
      <c r="J475" s="52">
        <v>67.117999999999995</v>
      </c>
      <c r="K475" s="44" t="s">
        <v>140</v>
      </c>
      <c r="L475" s="43"/>
    </row>
    <row r="476" spans="1:12" ht="25.5" x14ac:dyDescent="0.25">
      <c r="A476" s="23"/>
      <c r="B476" s="15"/>
      <c r="C476" s="11"/>
      <c r="D476" s="7" t="s">
        <v>27</v>
      </c>
      <c r="E476" s="50" t="s">
        <v>101</v>
      </c>
      <c r="F476" s="79">
        <v>200</v>
      </c>
      <c r="G476" s="52">
        <v>4.0979999999999999</v>
      </c>
      <c r="H476" s="52">
        <v>6.9509999999999996</v>
      </c>
      <c r="I476" s="52">
        <v>8.2810000000000006</v>
      </c>
      <c r="J476" s="52">
        <v>112.07599999999999</v>
      </c>
      <c r="K476" s="44" t="s">
        <v>105</v>
      </c>
      <c r="L476" s="43"/>
    </row>
    <row r="477" spans="1:12" ht="15" x14ac:dyDescent="0.25">
      <c r="A477" s="23"/>
      <c r="B477" s="15"/>
      <c r="C477" s="11"/>
      <c r="D477" s="7" t="s">
        <v>28</v>
      </c>
      <c r="E477" s="50" t="s">
        <v>185</v>
      </c>
      <c r="F477" s="79">
        <v>200</v>
      </c>
      <c r="G477" s="52">
        <v>16.619</v>
      </c>
      <c r="H477" s="52">
        <v>21.443999999999999</v>
      </c>
      <c r="I477" s="52">
        <v>29.91</v>
      </c>
      <c r="J477" s="52">
        <v>379.11</v>
      </c>
      <c r="K477" s="44" t="s">
        <v>186</v>
      </c>
      <c r="L477" s="43"/>
    </row>
    <row r="478" spans="1:12" ht="15" x14ac:dyDescent="0.25">
      <c r="A478" s="23"/>
      <c r="B478" s="15"/>
      <c r="C478" s="11"/>
      <c r="D478" s="7"/>
      <c r="E478" s="42"/>
      <c r="F478" s="51"/>
      <c r="G478" s="52"/>
      <c r="H478" s="52"/>
      <c r="I478" s="52"/>
      <c r="J478" s="52"/>
      <c r="K478" s="44"/>
      <c r="L478" s="43"/>
    </row>
    <row r="479" spans="1:12" ht="15" x14ac:dyDescent="0.25">
      <c r="A479" s="23"/>
      <c r="B479" s="15"/>
      <c r="C479" s="11"/>
      <c r="D479" s="7" t="s">
        <v>30</v>
      </c>
      <c r="E479" s="50" t="s">
        <v>171</v>
      </c>
      <c r="F479" s="79">
        <v>180</v>
      </c>
      <c r="G479" s="52">
        <v>7.1999999999999995E-2</v>
      </c>
      <c r="H479" s="52"/>
      <c r="I479" s="52">
        <v>15.263999999999999</v>
      </c>
      <c r="J479" s="52">
        <v>61.344000000000001</v>
      </c>
      <c r="K479" s="44" t="s">
        <v>119</v>
      </c>
      <c r="L479" s="43">
        <v>107.51</v>
      </c>
    </row>
    <row r="480" spans="1:12" ht="15" x14ac:dyDescent="0.25">
      <c r="A480" s="23"/>
      <c r="B480" s="15"/>
      <c r="C480" s="11"/>
      <c r="D480" s="7" t="s">
        <v>31</v>
      </c>
      <c r="E480" s="50" t="s">
        <v>62</v>
      </c>
      <c r="F480" s="79">
        <v>30</v>
      </c>
      <c r="G480" s="52">
        <v>1.8</v>
      </c>
      <c r="H480" s="52">
        <v>0.3</v>
      </c>
      <c r="I480" s="52">
        <v>15.6</v>
      </c>
      <c r="J480" s="52">
        <v>72.3</v>
      </c>
      <c r="K480" s="44" t="s">
        <v>84</v>
      </c>
      <c r="L480" s="43"/>
    </row>
    <row r="481" spans="1:12" ht="15" x14ac:dyDescent="0.25">
      <c r="A481" s="23"/>
      <c r="B481" s="15"/>
      <c r="C481" s="11"/>
      <c r="D481" s="7" t="s">
        <v>32</v>
      </c>
      <c r="E481" s="50" t="s">
        <v>74</v>
      </c>
      <c r="F481" s="83">
        <v>30</v>
      </c>
      <c r="G481" s="88">
        <v>1.8</v>
      </c>
      <c r="H481" s="88">
        <v>0.3</v>
      </c>
      <c r="I481" s="88">
        <v>15.6</v>
      </c>
      <c r="J481" s="88">
        <v>72.3</v>
      </c>
      <c r="K481" s="44" t="s">
        <v>56</v>
      </c>
      <c r="L481" s="43"/>
    </row>
    <row r="482" spans="1:12" ht="15" x14ac:dyDescent="0.25">
      <c r="A482" s="23"/>
      <c r="B482" s="15"/>
      <c r="C482" s="11"/>
      <c r="D482" s="7"/>
      <c r="E482" s="42"/>
      <c r="F482" s="43"/>
      <c r="G482" s="75"/>
      <c r="H482" s="75"/>
      <c r="I482" s="75"/>
      <c r="J482" s="75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75"/>
      <c r="H483" s="75"/>
      <c r="I483" s="75"/>
      <c r="J483" s="75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75"/>
      <c r="H484" s="75"/>
      <c r="I484" s="75"/>
      <c r="J484" s="75"/>
      <c r="K484" s="44"/>
      <c r="L484" s="43"/>
    </row>
    <row r="485" spans="1:12" ht="15" x14ac:dyDescent="0.25">
      <c r="A485" s="23"/>
      <c r="B485" s="15"/>
      <c r="C485" s="11"/>
      <c r="D485" s="6"/>
      <c r="E485" s="42"/>
      <c r="F485" s="43"/>
      <c r="G485" s="75"/>
      <c r="H485" s="75"/>
      <c r="I485" s="75"/>
      <c r="J485" s="75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75"/>
      <c r="H486" s="75"/>
      <c r="I486" s="75"/>
      <c r="J486" s="75"/>
      <c r="K486" s="44"/>
      <c r="L486" s="43"/>
    </row>
    <row r="487" spans="1:12" ht="15" x14ac:dyDescent="0.25">
      <c r="A487" s="24"/>
      <c r="B487" s="17"/>
      <c r="C487" s="8"/>
      <c r="D487" s="18" t="s">
        <v>33</v>
      </c>
      <c r="E487" s="9"/>
      <c r="F487" s="19">
        <f>SUM(F475:F486)</f>
        <v>700</v>
      </c>
      <c r="G487" s="77">
        <f>SUM(G475:G486)</f>
        <v>25.242999999999999</v>
      </c>
      <c r="H487" s="77">
        <f t="shared" ref="H487:J487" si="129">SUM(H475:H486)</f>
        <v>33.846999999999994</v>
      </c>
      <c r="I487" s="77">
        <f t="shared" si="129"/>
        <v>89.663999999999987</v>
      </c>
      <c r="J487" s="77">
        <f t="shared" si="129"/>
        <v>764.24799999999993</v>
      </c>
      <c r="K487" s="25"/>
      <c r="L487" s="19">
        <f t="shared" ref="L487" si="130">SUM(L475:L486)</f>
        <v>107.51</v>
      </c>
    </row>
    <row r="488" spans="1:12" ht="15.75" thickBot="1" x14ac:dyDescent="0.25">
      <c r="A488" s="29">
        <f>A465</f>
        <v>4</v>
      </c>
      <c r="B488" s="30">
        <f>B465</f>
        <v>5</v>
      </c>
      <c r="C488" s="92" t="s">
        <v>4</v>
      </c>
      <c r="D488" s="93"/>
      <c r="E488" s="31"/>
      <c r="F488" s="32">
        <f>F474+F487</f>
        <v>1200</v>
      </c>
      <c r="G488" s="84">
        <f t="shared" ref="G488:J488" si="131">G474+G487</f>
        <v>45.346999999999994</v>
      </c>
      <c r="H488" s="84">
        <f t="shared" si="131"/>
        <v>46.249999999999993</v>
      </c>
      <c r="I488" s="84">
        <f t="shared" si="131"/>
        <v>180.077</v>
      </c>
      <c r="J488" s="84">
        <f t="shared" si="131"/>
        <v>1317.9389999999999</v>
      </c>
      <c r="K488" s="32"/>
      <c r="L488" s="32">
        <f t="shared" ref="L488" si="132">L474+L487</f>
        <v>215.02</v>
      </c>
    </row>
    <row r="489" spans="1:12" ht="13.5" thickBot="1" x14ac:dyDescent="0.25">
      <c r="A489" s="27"/>
      <c r="B489" s="28"/>
      <c r="C489" s="97" t="s">
        <v>5</v>
      </c>
      <c r="D489" s="97"/>
      <c r="E489" s="97"/>
      <c r="F489" s="34">
        <f>(F29+F53+F77+F100+F125+F148+F173+F196+F220+F243+F267+F292+F316+F341+F366+F391+F416+F439+F464+F488)/(IF(F29=0,0,1)+IF(F53=0,0,1)+IF(F77=0,0,1)+IF(F100=0,0,1)+IF(F125=0,0,1)+IF(F148=0,0,1)+IF(F173=0,0,1)+IF(F196=0,0,1)+IF(F220=0,0,1)+IF(F243=0,0,1)+IF(F267=0,0,1)+IF(F292=0,0,1)+IF(F316=0,0,1)+IF(F341=0,0,1)+IF(F366=0,0,1)+IF(F391=0,0,1)+IF(F416=0,0,1)+IF(F439=0,0,1)+IF(F464=0,0,1)+IF(F488=0,0,1))</f>
        <v>1227.25</v>
      </c>
      <c r="G489" s="91">
        <f>(G29+G53+G77+G100+G125+G148+G173+G196+G220+G243+G267+G292+G316+G341+G366+G391+G416+G439+G464+G488)/(IF(G29=0,0,1)+IF(G53=0,0,1)+IF(G77=0,0,1)+IF(G100=0,0,1)+IF(G125=0,0,1)+IF(G148=0,0,1)+IF(G173=0,0,1)+IF(G196=0,0,1)+IF(G220=0,0,1)+IF(G243=0,0,1)+IF(G267=0,0,1)+IF(G292=0,0,1)+IF(G316=0,0,1)+IF(G341=0,0,1)+IF(G366=0,0,1)+IF(G391=0,0,1)+IF(G416=0,0,1)+IF(G439=0,0,1)+IF(G464=0,0,1)+IF(G488=0,0,1))</f>
        <v>44.646550000000005</v>
      </c>
      <c r="H489" s="91">
        <f>(H29+H53+H77+H100+H125+H148+H173+H196+H220+H243+H267+H292+H316+H341+H366+H391+H416+H439+H464+H488)/(IF(H29=0,0,1)+IF(H53=0,0,1)+IF(H77=0,0,1)+IF(H100=0,0,1)+IF(H125=0,0,1)+IF(H148=0,0,1)+IF(H173=0,0,1)+IF(H196=0,0,1)+IF(H220=0,0,1)+IF(H243=0,0,1)+IF(H267=0,0,1)+IF(H292=0,0,1)+IF(H316=0,0,1)+IF(H341=0,0,1)+IF(H366=0,0,1)+IF(H391=0,0,1)+IF(H416=0,0,1)+IF(H439=0,0,1)+IF(H464=0,0,1)+IF(H488=0,0,1))</f>
        <v>47.831450000000004</v>
      </c>
      <c r="I489" s="91">
        <f>(I29+I53+I77+I100+I125+I148+I173+I196+I220+I243+I267+I292+I316+I341+I366+I391+I416+I439+I464+I488)/(IF(I29=0,0,1)+IF(I53=0,0,1)+IF(I77=0,0,1)+IF(I100=0,0,1)+IF(I125=0,0,1)+IF(I148=0,0,1)+IF(I173=0,0,1)+IF(I196=0,0,1)+IF(I220=0,0,1)+IF(I243=0,0,1)+IF(I267=0,0,1)+IF(I292=0,0,1)+IF(I316=0,0,1)+IF(I341=0,0,1)+IF(I366=0,0,1)+IF(I391=0,0,1)+IF(I416=0,0,1)+IF(I439=0,0,1)+IF(I464=0,0,1)+IF(I488=0,0,1))</f>
        <v>174.39265</v>
      </c>
      <c r="J489" s="91">
        <f>(J29+J53+J77+J100+J125+J148+J173+J196+J220+J243+J267+J292+J316+J341+J366+J391+J416+J439+J464+J488)/(IF(J29=0,0,1)+IF(J53=0,0,1)+IF(J77=0,0,1)+IF(J100=0,0,1)+IF(J125=0,0,1)+IF(J148=0,0,1)+IF(J173=0,0,1)+IF(J196=0,0,1)+IF(J220=0,0,1)+IF(J243=0,0,1)+IF(J267=0,0,1)+IF(J292=0,0,1)+IF(J316=0,0,1)+IF(J341=0,0,1)+IF(J366=0,0,1)+IF(J391=0,0,1)+IF(J416=0,0,1)+IF(J439=0,0,1)+IF(J464=0,0,1)+IF(J488=0,0,1))</f>
        <v>1306.6388499999998</v>
      </c>
      <c r="K489" s="34" t="s">
        <v>39</v>
      </c>
      <c r="L489" s="34">
        <f>(L29+L53+L77+L100+L125+L148+L173+L196+L220+L243+L267+L292+L316+L341+L366+L391+L416+L439+L464+L488)/(IF(L29=0,0,1)+IF(L53=0,0,1)+IF(L77=0,0,1)+IF(L100=0,0,1)+IF(L125=0,0,1)+IF(L148=0,0,1)+IF(L173=0,0,1)+IF(L196=0,0,1)+IF(L220=0,0,1)+IF(L243=0,0,1)+IF(L267=0,0,1)+IF(L292=0,0,1)+IF(L316=0,0,1)+IF(L341=0,0,1)+IF(L366=0,0,1)+IF(L391=0,0,1)+IF(L416=0,0,1)+IF(L439=0,0,1)+IF(L464=0,0,1)+IF(L488=0,0,1))</f>
        <v>215.02000000000004</v>
      </c>
    </row>
  </sheetData>
  <mergeCells count="24"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  <ignoredErrors>
    <ignoredError sqref="K16:K20 K40:K44 K54:K58 K64:K68 K78:K85 K92:K94 K101:K105 K112:K118 K126:K131 K140:K142 K149:K156 K160:K162 K164:K166 K188:K190 K197:K199 K207:K213 K231:K237 K244:K249 K268:K274 K279:K285 K293:K297 K303:K309 K317:K324 K328:K334 K342:K346 K353:K359 K367:K372 K378:K384 K392:K398 K403:K405 K407:K409 K417:K421 K426:K432 K440:K446 K451:K457 K475:K477 K479:K481 K465:K469 K88:K90 K136:K138 K184:K186 K201:K203 K221:K2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2025-02-20T10:39:18Z</dcterms:modified>
</cp:coreProperties>
</file>